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1640170\Desktop\SBPT 2018-2019\"/>
    </mc:Choice>
  </mc:AlternateContent>
  <bookViews>
    <workbookView xWindow="0" yWindow="0" windowWidth="28800" windowHeight="11784" tabRatio="965" activeTab="8"/>
  </bookViews>
  <sheets>
    <sheet name="SCEP CoverPage" sheetId="1" r:id="rId1"/>
    <sheet name="Assurances" sheetId="2" r:id="rId2"/>
    <sheet name="School Leadership Team" sheetId="3" r:id="rId3"/>
    <sheet name="Overview" sheetId="5" r:id="rId4"/>
    <sheet name="Leading Indicators" sheetId="8" state="hidden" r:id="rId5"/>
    <sheet name="Tenet 2" sheetId="9" r:id="rId6"/>
    <sheet name="Tenet 3" sheetId="10" r:id="rId7"/>
    <sheet name="Tenet 4" sheetId="11" r:id="rId8"/>
    <sheet name="Tenet 5" sheetId="12" r:id="rId9"/>
    <sheet name="Tenet 6" sheetId="13" r:id="rId10"/>
    <sheet name="StatementsofPractice" sheetId="14" state="hidden" r:id="rId11"/>
    <sheet name="SI Set Aside Rates" sheetId="15" state="hidden" r:id="rId12"/>
  </sheets>
  <externalReferences>
    <externalReference r:id="rId13"/>
    <externalReference r:id="rId14"/>
    <externalReference r:id="rId15"/>
    <externalReference r:id="rId16"/>
    <externalReference r:id="rId17"/>
  </externalReferences>
  <definedNames>
    <definedName name="_xlnm._FilterDatabase" localSheetId="11" hidden="1">'SI Set Aside Rates'!$A$2:$J$134</definedName>
    <definedName name="_Toc279146926" localSheetId="1">Assurances!#REF!</definedName>
    <definedName name="account1213" localSheetId="1">#REF!</definedName>
    <definedName name="account1213" localSheetId="4">#REF!</definedName>
    <definedName name="account1213" localSheetId="3">#REF!</definedName>
    <definedName name="account1213" localSheetId="0">#REF!</definedName>
    <definedName name="account1213" localSheetId="2">#REF!</definedName>
    <definedName name="account1213" localSheetId="11">#REF!</definedName>
    <definedName name="account1213" localSheetId="5">#REF!</definedName>
    <definedName name="account1213" localSheetId="6">#REF!</definedName>
    <definedName name="account1213" localSheetId="7">#REF!</definedName>
    <definedName name="account1213" localSheetId="8">#REF!</definedName>
    <definedName name="account1213" localSheetId="9">#REF!</definedName>
    <definedName name="account1213">#REF!</definedName>
    <definedName name="acct1415">[1]Account.Rev!$D$3:$F$5419</definedName>
    <definedName name="ALBANY_CITY_SD" localSheetId="1">#REF!</definedName>
    <definedName name="ALBANY_CITY_SD" localSheetId="4">#REF!</definedName>
    <definedName name="ALBANY_CITY_SD" localSheetId="3">#REF!</definedName>
    <definedName name="ALBANY_CITY_SD" localSheetId="0">#REF!</definedName>
    <definedName name="ALBANY_CITY_SD" localSheetId="2">#REF!</definedName>
    <definedName name="ALBANY_CITY_SD" localSheetId="5">#REF!</definedName>
    <definedName name="ALBANY_CITY_SD" localSheetId="6">#REF!</definedName>
    <definedName name="ALBANY_CITY_SD" localSheetId="7">#REF!</definedName>
    <definedName name="ALBANY_CITY_SD" localSheetId="8">#REF!</definedName>
    <definedName name="ALBANY_CITY_SD" localSheetId="9">#REF!</definedName>
    <definedName name="ALBANY_CITY_SD">#REF!</definedName>
    <definedName name="Allocations">'[2]Allocations-Summary'!$A$2:$H$908</definedName>
    <definedName name="allocations201314" localSheetId="1">#REF!</definedName>
    <definedName name="allocations201314" localSheetId="4">#REF!</definedName>
    <definedName name="allocations201314" localSheetId="3">#REF!</definedName>
    <definedName name="allocations201314" localSheetId="0">#REF!</definedName>
    <definedName name="allocations201314" localSheetId="2">#REF!</definedName>
    <definedName name="allocations201314" localSheetId="11">'[3]2013-14 T-I.II.III. Allocations'!$A$2:$F$933</definedName>
    <definedName name="allocations201314" localSheetId="5">#REF!</definedName>
    <definedName name="allocations201314" localSheetId="6">#REF!</definedName>
    <definedName name="allocations201314" localSheetId="7">#REF!</definedName>
    <definedName name="allocations201314" localSheetId="8">#REF!</definedName>
    <definedName name="allocations201314" localSheetId="9">#REF!</definedName>
    <definedName name="allocations201314">#REF!</definedName>
    <definedName name="alloctI1415" localSheetId="1">#REF!</definedName>
    <definedName name="alloctI1415" localSheetId="4">#REF!</definedName>
    <definedName name="alloctI1415" localSheetId="3">#REF!</definedName>
    <definedName name="alloctI1415" localSheetId="0">#REF!</definedName>
    <definedName name="alloctI1415" localSheetId="2">#REF!</definedName>
    <definedName name="alloctI1415" localSheetId="5">#REF!</definedName>
    <definedName name="alloctI1415" localSheetId="6">#REF!</definedName>
    <definedName name="alloctI1415" localSheetId="7">#REF!</definedName>
    <definedName name="alloctI1415" localSheetId="8">#REF!</definedName>
    <definedName name="alloctI1415" localSheetId="9">#REF!</definedName>
    <definedName name="alloctI1415">#REF!</definedName>
    <definedName name="alloctID1415">'[1]T-ID Allocations'!$A$5:$E$231</definedName>
    <definedName name="alloctII1415" localSheetId="1">#REF!</definedName>
    <definedName name="alloctII1415" localSheetId="4">#REF!</definedName>
    <definedName name="alloctII1415" localSheetId="3">#REF!</definedName>
    <definedName name="alloctII1415" localSheetId="0">#REF!</definedName>
    <definedName name="alloctII1415" localSheetId="2">#REF!</definedName>
    <definedName name="alloctII1415" localSheetId="5">#REF!</definedName>
    <definedName name="alloctII1415" localSheetId="6">#REF!</definedName>
    <definedName name="alloctII1415" localSheetId="7">#REF!</definedName>
    <definedName name="alloctII1415" localSheetId="8">#REF!</definedName>
    <definedName name="alloctII1415" localSheetId="9">#REF!</definedName>
    <definedName name="alloctII1415">#REF!</definedName>
    <definedName name="bedslea1415">[1]Account.Rev!$D$3:$E$5420</definedName>
    <definedName name="carev1415">[1]Account.Rev!$D$3:$I$5419</definedName>
    <definedName name="count" localSheetId="1">#REF!</definedName>
    <definedName name="count" localSheetId="4">#REF!</definedName>
    <definedName name="count" localSheetId="3">#REF!</definedName>
    <definedName name="count" localSheetId="0">#REF!</definedName>
    <definedName name="count" localSheetId="2">#REF!</definedName>
    <definedName name="count" localSheetId="11">#REF!</definedName>
    <definedName name="count" localSheetId="5">#REF!</definedName>
    <definedName name="count" localSheetId="6">#REF!</definedName>
    <definedName name="count" localSheetId="7">#REF!</definedName>
    <definedName name="count" localSheetId="8">#REF!</definedName>
    <definedName name="count" localSheetId="9">#REF!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4">#REF!</definedName>
    <definedName name="nonpub1415lea" localSheetId="3">#REF!</definedName>
    <definedName name="nonpub1415lea" localSheetId="0">#REF!</definedName>
    <definedName name="nonpub1415lea" localSheetId="2">#REF!</definedName>
    <definedName name="nonpub1415lea" localSheetId="5">#REF!</definedName>
    <definedName name="nonpub1415lea" localSheetId="6">#REF!</definedName>
    <definedName name="nonpub1415lea" localSheetId="7">#REF!</definedName>
    <definedName name="nonpub1415lea" localSheetId="8">#REF!</definedName>
    <definedName name="nonpub1415lea" localSheetId="9">#REF!</definedName>
    <definedName name="nonpub1415lea">#REF!</definedName>
    <definedName name="nonpub2">[2]ALL!$A$1:$J$177</definedName>
    <definedName name="npubyn1415" localSheetId="1">#REF!</definedName>
    <definedName name="npubyn1415" localSheetId="4">#REF!</definedName>
    <definedName name="npubyn1415" localSheetId="3">#REF!</definedName>
    <definedName name="npubyn1415" localSheetId="0">#REF!</definedName>
    <definedName name="npubyn1415" localSheetId="2">#REF!</definedName>
    <definedName name="npubyn1415" localSheetId="5">#REF!</definedName>
    <definedName name="npubyn1415" localSheetId="6">#REF!</definedName>
    <definedName name="npubyn1415" localSheetId="7">#REF!</definedName>
    <definedName name="npubyn1415" localSheetId="8">#REF!</definedName>
    <definedName name="npubyn1415" localSheetId="9">#REF!</definedName>
    <definedName name="npubyn1415">#REF!</definedName>
    <definedName name="NYC" localSheetId="1">#REF!</definedName>
    <definedName name="NYC" localSheetId="4">#REF!</definedName>
    <definedName name="NYC" localSheetId="3">#REF!</definedName>
    <definedName name="NYC" localSheetId="0">#REF!</definedName>
    <definedName name="NYC" localSheetId="2">#REF!</definedName>
    <definedName name="NYC" localSheetId="11">#REF!</definedName>
    <definedName name="NYC" localSheetId="5">#REF!</definedName>
    <definedName name="NYC" localSheetId="6">#REF!</definedName>
    <definedName name="NYC" localSheetId="7">#REF!</definedName>
    <definedName name="NYC" localSheetId="8">#REF!</definedName>
    <definedName name="NYC" localSheetId="9">#REF!</definedName>
    <definedName name="NYC">#REF!</definedName>
    <definedName name="_xlnm.Print_Area" localSheetId="1">Assurances!$B$1:$C$20</definedName>
    <definedName name="_xlnm.Print_Area" localSheetId="4">'Leading Indicators'!$B$1:$G$35</definedName>
    <definedName name="_xlnm.Print_Area" localSheetId="3">Overview!$B$1:$C$84</definedName>
    <definedName name="_xlnm.Print_Area" localSheetId="0">'SCEP CoverPage'!$B$1:$E$21</definedName>
    <definedName name="_xlnm.Print_Area" localSheetId="2">'School Leadership Team'!$B$1:$E$36</definedName>
    <definedName name="_xlnm.Print_Area" localSheetId="10">StatementsofPractice!$A$2:$A$34</definedName>
    <definedName name="_xlnm.Print_Area" localSheetId="5">'Tenet 2'!$B$1:$D$24</definedName>
    <definedName name="_xlnm.Print_Area" localSheetId="6">'Tenet 3'!$B$1:$D$24</definedName>
    <definedName name="_xlnm.Print_Area" localSheetId="7">'Tenet 4'!$B$1:$D$23</definedName>
    <definedName name="_xlnm.Print_Area" localSheetId="8">'Tenet 5'!$B$1:$D$23</definedName>
    <definedName name="_xlnm.Print_Area" localSheetId="9">'Tenet 6'!$B$1:$D$25</definedName>
    <definedName name="_xlnm.Print_Titles" localSheetId="2">'School Leadership Team'!$1:$2</definedName>
    <definedName name="priorityschools" localSheetId="1">#REF!</definedName>
    <definedName name="priorityschools" localSheetId="4">#REF!</definedName>
    <definedName name="priorityschools" localSheetId="3">#REF!</definedName>
    <definedName name="priorityschools" localSheetId="0">#REF!</definedName>
    <definedName name="priorityschools" localSheetId="2">#REF!</definedName>
    <definedName name="priorityschools" localSheetId="11">#REF!</definedName>
    <definedName name="priorityschools" localSheetId="5">#REF!</definedName>
    <definedName name="priorityschools" localSheetId="6">#REF!</definedName>
    <definedName name="priorityschools" localSheetId="7">#REF!</definedName>
    <definedName name="priorityschools" localSheetId="8">#REF!</definedName>
    <definedName name="priorityschools" localSheetId="9">#REF!</definedName>
    <definedName name="priorityschools">#REF!</definedName>
    <definedName name="reap1314">'[3]REAP 13-14'!$A$2:$F$72</definedName>
    <definedName name="reviewer1213" localSheetId="1">#REF!</definedName>
    <definedName name="reviewer1213" localSheetId="4">#REF!</definedName>
    <definedName name="reviewer1213" localSheetId="3">#REF!</definedName>
    <definedName name="reviewer1213" localSheetId="0">#REF!</definedName>
    <definedName name="reviewer1213" localSheetId="2">#REF!</definedName>
    <definedName name="reviewer1213" localSheetId="11">#REF!</definedName>
    <definedName name="reviewer1213" localSheetId="5">#REF!</definedName>
    <definedName name="reviewer1213" localSheetId="6">#REF!</definedName>
    <definedName name="reviewer1213" localSheetId="7">#REF!</definedName>
    <definedName name="reviewer1213" localSheetId="8">#REF!</definedName>
    <definedName name="reviewer1213" localSheetId="9">#REF!</definedName>
    <definedName name="reviewer1213">#REF!</definedName>
    <definedName name="reviewer201314">[3]Reviewers!$A$1:$H$129</definedName>
    <definedName name="reviewers">[2]Reviewers!$A$2:$G$168</definedName>
    <definedName name="Selection1" localSheetId="1">#REF!</definedName>
    <definedName name="Selection1" localSheetId="4">#REF!</definedName>
    <definedName name="Selection1" localSheetId="3">#REF!</definedName>
    <definedName name="Selection1" localSheetId="0">#REF!</definedName>
    <definedName name="Selection1" localSheetId="2">#REF!</definedName>
    <definedName name="Selection1" localSheetId="11">#REF!</definedName>
    <definedName name="Selection1" localSheetId="5">#REF!</definedName>
    <definedName name="Selection1" localSheetId="6">#REF!</definedName>
    <definedName name="Selection1" localSheetId="7">#REF!</definedName>
    <definedName name="Selection1" localSheetId="8">#REF!</definedName>
    <definedName name="Selection1" localSheetId="9">#REF!</definedName>
    <definedName name="Selection1">#REF!</definedName>
    <definedName name="Selection2" localSheetId="1">#REF!</definedName>
    <definedName name="Selection2" localSheetId="4">#REF!</definedName>
    <definedName name="Selection2" localSheetId="3">#REF!</definedName>
    <definedName name="Selection2" localSheetId="0">#REF!</definedName>
    <definedName name="Selection2" localSheetId="2">#REF!</definedName>
    <definedName name="Selection2" localSheetId="11">#REF!</definedName>
    <definedName name="Selection2" localSheetId="5">#REF!</definedName>
    <definedName name="Selection2" localSheetId="6">#REF!</definedName>
    <definedName name="Selection2" localSheetId="7">#REF!</definedName>
    <definedName name="Selection2" localSheetId="8">#REF!</definedName>
    <definedName name="Selection2" localSheetId="9">#REF!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3">'[2]T-III Allocations'!#REF!</definedName>
    <definedName name="TIII" localSheetId="0">'[2]T-III Allocations'!#REF!</definedName>
    <definedName name="TIII" localSheetId="5">'[2]T-III Allocations'!#REF!</definedName>
    <definedName name="TIII" localSheetId="6">'[2]T-III Allocations'!#REF!</definedName>
    <definedName name="TIII" localSheetId="7">'[2]T-III Allocations'!#REF!</definedName>
    <definedName name="TIII" localSheetId="8">'[2]T-III Allocations'!#REF!</definedName>
    <definedName name="TIII" localSheetId="9">'[2]T-III Allocations'!#REF!</definedName>
    <definedName name="TIII">'[2]T-III Allocations'!#REF!</definedName>
    <definedName name="TIII201314" localSheetId="1">#REF!</definedName>
    <definedName name="TIII201314" localSheetId="4">#REF!</definedName>
    <definedName name="TIII201314" localSheetId="3">#REF!</definedName>
    <definedName name="TIII201314" localSheetId="0">#REF!</definedName>
    <definedName name="TIII201314" localSheetId="2">#REF!</definedName>
    <definedName name="TIII201314" localSheetId="11">#REF!</definedName>
    <definedName name="TIII201314" localSheetId="5">#REF!</definedName>
    <definedName name="TIII201314" localSheetId="6">#REF!</definedName>
    <definedName name="TIII201314" localSheetId="7">#REF!</definedName>
    <definedName name="TIII201314" localSheetId="8">#REF!</definedName>
    <definedName name="TIII201314" localSheetId="9">#REF!</definedName>
    <definedName name="TIII201314">#REF!</definedName>
    <definedName name="TIIItot">'[2]T-III Allocations'!$A$2:$C$879</definedName>
    <definedName name="totschools2">[2]Setaside!$A$2:$N$105</definedName>
    <definedName name="Z_44594B27_9C70_41F1_9630_666DBB02377F_.wvu.Cols" localSheetId="4" hidden="1">'Leading Indicators'!$H:$L</definedName>
    <definedName name="Z_44594B27_9C70_41F1_9630_666DBB02377F_.wvu.FilterData" localSheetId="11" hidden="1">'SI Set Aside Rates'!$A$2:$J$134</definedName>
    <definedName name="Z_44594B27_9C70_41F1_9630_666DBB02377F_.wvu.PrintArea" localSheetId="1" hidden="1">Assurances!$B$1:$C$20</definedName>
    <definedName name="Z_44594B27_9C70_41F1_9630_666DBB02377F_.wvu.PrintArea" localSheetId="4" hidden="1">'Leading Indicators'!$B$1:$G$35</definedName>
    <definedName name="Z_44594B27_9C70_41F1_9630_666DBB02377F_.wvu.PrintArea" localSheetId="3" hidden="1">Overview!$B$1:$C$84</definedName>
    <definedName name="Z_44594B27_9C70_41F1_9630_666DBB02377F_.wvu.PrintArea" localSheetId="0" hidden="1">'SCEP CoverPage'!$B$1:$E$21</definedName>
    <definedName name="Z_44594B27_9C70_41F1_9630_666DBB02377F_.wvu.PrintArea" localSheetId="2" hidden="1">'School Leadership Team'!$B$1:$E$36</definedName>
    <definedName name="Z_44594B27_9C70_41F1_9630_666DBB02377F_.wvu.PrintArea" localSheetId="10" hidden="1">StatementsofPractice!$A$2:$A$34</definedName>
    <definedName name="Z_44594B27_9C70_41F1_9630_666DBB02377F_.wvu.PrintArea" localSheetId="5" hidden="1">'Tenet 2'!$B$1:$D$24</definedName>
    <definedName name="Z_44594B27_9C70_41F1_9630_666DBB02377F_.wvu.PrintArea" localSheetId="6" hidden="1">'Tenet 3'!$B$1:$D$24</definedName>
    <definedName name="Z_44594B27_9C70_41F1_9630_666DBB02377F_.wvu.PrintArea" localSheetId="7" hidden="1">'Tenet 4'!$B$1:$D$23</definedName>
    <definedName name="Z_44594B27_9C70_41F1_9630_666DBB02377F_.wvu.PrintArea" localSheetId="8" hidden="1">'Tenet 5'!$B$1:$D$23</definedName>
    <definedName name="Z_44594B27_9C70_41F1_9630_666DBB02377F_.wvu.PrintArea" localSheetId="9" hidden="1">'Tenet 6'!$B$1:$D$25</definedName>
    <definedName name="Z_44594B27_9C70_41F1_9630_666DBB02377F_.wvu.PrintTitles" localSheetId="2" hidden="1">'School Leadership Team'!$1:$2</definedName>
    <definedName name="Z_D084C74A_34CE_4171_80D6_1BE5E86C1BB8_.wvu.Cols" localSheetId="4" hidden="1">'Leading Indicators'!$H:$L</definedName>
    <definedName name="Z_D084C74A_34CE_4171_80D6_1BE5E86C1BB8_.wvu.FilterData" localSheetId="11" hidden="1">'SI Set Aside Rates'!$A$2:$J$134</definedName>
    <definedName name="Z_D084C74A_34CE_4171_80D6_1BE5E86C1BB8_.wvu.PrintArea" localSheetId="1" hidden="1">Assurances!$B$1:$C$20</definedName>
    <definedName name="Z_D084C74A_34CE_4171_80D6_1BE5E86C1BB8_.wvu.PrintArea" localSheetId="4" hidden="1">'Leading Indicators'!$B$1:$G$35</definedName>
    <definedName name="Z_D084C74A_34CE_4171_80D6_1BE5E86C1BB8_.wvu.PrintArea" localSheetId="3" hidden="1">Overview!$B$1:$C$84</definedName>
    <definedName name="Z_D084C74A_34CE_4171_80D6_1BE5E86C1BB8_.wvu.PrintArea" localSheetId="0" hidden="1">'SCEP CoverPage'!$B$1:$E$21</definedName>
    <definedName name="Z_D084C74A_34CE_4171_80D6_1BE5E86C1BB8_.wvu.PrintArea" localSheetId="2" hidden="1">'School Leadership Team'!$B$1:$E$36</definedName>
    <definedName name="Z_D084C74A_34CE_4171_80D6_1BE5E86C1BB8_.wvu.PrintArea" localSheetId="10" hidden="1">StatementsofPractice!$A$2:$A$34</definedName>
    <definedName name="Z_D084C74A_34CE_4171_80D6_1BE5E86C1BB8_.wvu.PrintArea" localSheetId="5" hidden="1">'Tenet 2'!$B$1:$D$24</definedName>
    <definedName name="Z_D084C74A_34CE_4171_80D6_1BE5E86C1BB8_.wvu.PrintArea" localSheetId="6" hidden="1">'Tenet 3'!$B$1:$D$24</definedName>
    <definedName name="Z_D084C74A_34CE_4171_80D6_1BE5E86C1BB8_.wvu.PrintArea" localSheetId="7" hidden="1">'Tenet 4'!$B$1:$D$23</definedName>
    <definedName name="Z_D084C74A_34CE_4171_80D6_1BE5E86C1BB8_.wvu.PrintArea" localSheetId="8" hidden="1">'Tenet 5'!$B$1:$D$23</definedName>
    <definedName name="Z_D084C74A_34CE_4171_80D6_1BE5E86C1BB8_.wvu.PrintArea" localSheetId="9" hidden="1">'Tenet 6'!$B$1:$D$25</definedName>
    <definedName name="Z_D084C74A_34CE_4171_80D6_1BE5E86C1BB8_.wvu.PrintTitles" localSheetId="2" hidden="1">'School Leadership Team'!$1:$2</definedName>
  </definedNames>
  <calcPr calcId="162913"/>
  <customWorkbookViews>
    <customWorkbookView name="Jason Harmon - Personal View" guid="{44594B27-9C70-41F1-9630-666DBB02377F}" mergeInterval="0" personalView="1" maximized="1" xWindow="-8" yWindow="-8" windowWidth="1936" windowHeight="1066" tabRatio="965" activeSheetId="4"/>
    <customWorkbookView name="Administrator - Personal View" guid="{D084C74A-34CE-4171-80D6-1BE5E86C1BB8}" mergeInterval="0" personalView="1" maximized="1" xWindow="-4" yWindow="-4" windowWidth="1608" windowHeight="908" tabRatio="965" activeSheetId="1"/>
  </customWorkbookViews>
</workbook>
</file>

<file path=xl/calcChain.xml><?xml version="1.0" encoding="utf-8"?>
<calcChain xmlns="http://schemas.openxmlformats.org/spreadsheetml/2006/main">
  <c r="E3" i="9" l="1"/>
  <c r="E3" i="11"/>
  <c r="E3" i="12"/>
  <c r="E3" i="13"/>
  <c r="E3" i="10"/>
  <c r="L4" i="8"/>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K4" i="8"/>
  <c r="K5" i="8"/>
  <c r="K6" i="8" s="1"/>
  <c r="K7" i="8" s="1"/>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J4" i="8"/>
  <c r="J5" i="8" s="1"/>
  <c r="J6" i="8" s="1"/>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I4" i="8"/>
  <c r="I5" i="8"/>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C134" i="15"/>
  <c r="D130" i="15"/>
  <c r="D131" i="15" l="1"/>
  <c r="D132" i="15" s="1"/>
  <c r="D133" i="15" s="1"/>
  <c r="D134" i="15" l="1"/>
</calcChain>
</file>

<file path=xl/sharedStrings.xml><?xml version="1.0" encoding="utf-8"?>
<sst xmlns="http://schemas.openxmlformats.org/spreadsheetml/2006/main" count="722" uniqueCount="564">
  <si>
    <t>Tenet 1 as a Whole</t>
  </si>
  <si>
    <t>Tenet 2 as a Whole</t>
  </si>
  <si>
    <t>Tenet 3 as a Whole</t>
  </si>
  <si>
    <t>Tenet 4 as a Whole</t>
  </si>
  <si>
    <t>Tenet 5 as a Whole</t>
  </si>
  <si>
    <t>Tenet 6 as a Whole</t>
  </si>
  <si>
    <t>Yes</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</si>
  <si>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</si>
  <si>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</si>
  <si>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</si>
  <si>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</si>
  <si>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</si>
  <si>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</si>
  <si>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</si>
  <si>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</si>
  <si>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</si>
  <si>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</si>
  <si>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</si>
  <si>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</si>
  <si>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</si>
  <si>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</si>
  <si>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</si>
  <si>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</si>
  <si>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</si>
  <si>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</si>
  <si>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</si>
  <si>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</si>
  <si>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</si>
  <si>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</si>
  <si>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</si>
  <si>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</si>
  <si>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</si>
  <si>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</si>
  <si>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</si>
  <si>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</si>
  <si>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</si>
  <si>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</si>
  <si>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</si>
  <si>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</si>
  <si>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010100010000</t>
  </si>
  <si>
    <t>ALBANY CITY SD</t>
  </si>
  <si>
    <t>022601060000</t>
  </si>
  <si>
    <t>WELLSVILLE CSD</t>
  </si>
  <si>
    <t>030200010000</t>
  </si>
  <si>
    <t>BINGHAMTON CITY SD</t>
  </si>
  <si>
    <t>031401060000</t>
  </si>
  <si>
    <t>WHITNEY POINT CSD</t>
  </si>
  <si>
    <t>042400010000</t>
  </si>
  <si>
    <t>OLEAN CITY SD</t>
  </si>
  <si>
    <t>050100010000</t>
  </si>
  <si>
    <t>AUBURN CITY SD</t>
  </si>
  <si>
    <t>060800010000</t>
  </si>
  <si>
    <t>DUNKIRK CITY SD</t>
  </si>
  <si>
    <t>061700010000</t>
  </si>
  <si>
    <t>JAMESTOWN CITY SD</t>
  </si>
  <si>
    <t>062401040000</t>
  </si>
  <si>
    <t>RIPLEY CSD</t>
  </si>
  <si>
    <t>070600010000</t>
  </si>
  <si>
    <t>ELMIRA CITY SD</t>
  </si>
  <si>
    <t>081200050000</t>
  </si>
  <si>
    <t>NORWICH CITY SD</t>
  </si>
  <si>
    <t>081501040000</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</si>
  <si>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</si>
  <si>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</si>
  <si>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</si>
  <si>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</si>
  <si>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</si>
  <si>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</si>
  <si>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</si>
  <si>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</si>
  <si>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</si>
  <si>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</si>
  <si>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</si>
  <si>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</si>
  <si>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</si>
  <si>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</si>
  <si>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</si>
  <si>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</si>
  <si>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140600010000</t>
  </si>
  <si>
    <t>BUFFALO CITY SD</t>
  </si>
  <si>
    <t>140600860843</t>
  </si>
  <si>
    <t>140600860853</t>
  </si>
  <si>
    <t>140600860868</t>
  </si>
  <si>
    <t>141800010000</t>
  </si>
  <si>
    <t>LACKAWANNA CITY SD</t>
  </si>
  <si>
    <t>142601030000</t>
  </si>
  <si>
    <t>KENMORE-TONAWANDA UFSD</t>
  </si>
  <si>
    <t>150901040000</t>
  </si>
  <si>
    <t>MORIAH CSD</t>
  </si>
  <si>
    <t>151102040000</t>
  </si>
  <si>
    <t>LAKE PLACID CSD</t>
  </si>
  <si>
    <t>161201040000</t>
  </si>
  <si>
    <t>SALMON RIVER CSD</t>
  </si>
  <si>
    <t>161501060000</t>
  </si>
  <si>
    <t>MALONE CSD</t>
  </si>
  <si>
    <t>170500010000</t>
  </si>
  <si>
    <t>GLOVERSVILLE CITY SD</t>
  </si>
  <si>
    <t>170901040000</t>
  </si>
  <si>
    <t>NORTHVILLE CSD</t>
  </si>
  <si>
    <t>180300010000</t>
  </si>
  <si>
    <t>BATAVIA CITY SD</t>
  </si>
  <si>
    <t>190301040000</t>
  </si>
  <si>
    <t>CAIRO-DURHAM CSD</t>
  </si>
  <si>
    <t>190401060000</t>
  </si>
  <si>
    <t>CATSKILL CSD</t>
  </si>
  <si>
    <t>261600010000</t>
  </si>
  <si>
    <t>ROCHESTER CITY SD</t>
  </si>
  <si>
    <t>270100010000</t>
  </si>
  <si>
    <t>AMSTERDAM CITY SD</t>
  </si>
  <si>
    <t>280201030000</t>
  </si>
  <si>
    <t>HEMPSTEAD UFSD</t>
  </si>
  <si>
    <t>280208030000</t>
  </si>
  <si>
    <t>ROOSEVELT UFSD</t>
  </si>
  <si>
    <t>280406030000</t>
  </si>
  <si>
    <t>MANHASSET UFSD</t>
  </si>
  <si>
    <t>310000010000</t>
  </si>
  <si>
    <t>310300860871</t>
  </si>
  <si>
    <t>310500860928</t>
  </si>
  <si>
    <t>320000010000</t>
  </si>
  <si>
    <t>330000010000</t>
  </si>
  <si>
    <t>331400860865</t>
  </si>
  <si>
    <t>331500860953</t>
  </si>
  <si>
    <t>340000010000</t>
  </si>
  <si>
    <t>411800010000</t>
  </si>
  <si>
    <t>ROME CITY SD</t>
  </si>
  <si>
    <t>411902040000</t>
  </si>
  <si>
    <t>WATERVILLE CSD</t>
  </si>
  <si>
    <t>412300010000</t>
  </si>
  <si>
    <t>UTICA CITY SD</t>
  </si>
  <si>
    <t>421800010000</t>
  </si>
  <si>
    <t>SYRACUSE CITY SD</t>
  </si>
  <si>
    <t>421800860845</t>
  </si>
  <si>
    <t>430700010000</t>
  </si>
  <si>
    <t>GENEVA CITY SD</t>
  </si>
  <si>
    <t>440901040000</t>
  </si>
  <si>
    <t>HIGHLAND FALLS CSD</t>
  </si>
  <si>
    <t>441600010000</t>
  </si>
  <si>
    <t>NEWBURGH CITY SD</t>
  </si>
  <si>
    <t>450801060000</t>
  </si>
  <si>
    <t>MEDINA CSD</t>
  </si>
  <si>
    <t>460701040000</t>
  </si>
  <si>
    <t>HANNIBAL CSD</t>
  </si>
  <si>
    <t>461300010000</t>
  </si>
  <si>
    <t>OSWEGO CITY SD</t>
  </si>
  <si>
    <t>472001040000</t>
  </si>
  <si>
    <t>RICHFIELD SPRINGS CSD</t>
  </si>
  <si>
    <t>491700010000</t>
  </si>
  <si>
    <t>TROY CITY SD</t>
  </si>
  <si>
    <t>500402060000</t>
  </si>
  <si>
    <t>512201040000</t>
  </si>
  <si>
    <t>NORWOOD-NORFOLK CSD</t>
  </si>
  <si>
    <t>530600010000</t>
  </si>
  <si>
    <t>SCHENECTADY CITY SD</t>
  </si>
  <si>
    <t>541102060000</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</si>
  <si>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</si>
  <si>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</si>
  <si>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</si>
  <si>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</si>
  <si>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</si>
  <si>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</si>
  <si>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</si>
  <si>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</si>
  <si>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</si>
  <si>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</si>
  <si>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</si>
  <si>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</si>
  <si>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</si>
  <si>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</si>
  <si>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590501060000</t>
  </si>
  <si>
    <t>FALLSBURG CSD</t>
  </si>
  <si>
    <t>591301040000</t>
  </si>
  <si>
    <t>ROSCOE CSD</t>
  </si>
  <si>
    <t>610501040000</t>
  </si>
  <si>
    <t>GROTON CSD</t>
  </si>
  <si>
    <t>620600010000</t>
  </si>
  <si>
    <t>KINGSTON CITY SD</t>
  </si>
  <si>
    <t>641301060000</t>
  </si>
  <si>
    <t>HUDSON FALLS CSD</t>
  </si>
  <si>
    <t>660404030000</t>
  </si>
  <si>
    <t>HASTINGS-ON-HUDSON UFSD</t>
  </si>
  <si>
    <t>660411020000</t>
  </si>
  <si>
    <t>660900010000</t>
  </si>
  <si>
    <t>662300010000</t>
  </si>
  <si>
    <t>YONKERS CITY 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</si>
  <si>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</si>
  <si>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</si>
  <si>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</si>
  <si>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</si>
  <si>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</si>
  <si>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</si>
  <si>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</si>
  <si>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</si>
  <si>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</si>
  <si>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</si>
  <si>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</si>
  <si>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</si>
  <si>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</si>
  <si>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</si>
  <si>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</si>
  <si>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</si>
  <si>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</si>
  <si>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</si>
  <si>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</si>
  <si>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</si>
  <si>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</si>
  <si>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</si>
  <si>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</si>
  <si>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</si>
  <si>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</si>
  <si>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</si>
  <si>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</si>
  <si>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</si>
  <si>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</si>
  <si>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</si>
  <si>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</si>
  <si>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</si>
  <si>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</si>
  <si>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</si>
  <si>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</si>
  <si>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</si>
  <si>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</si>
  <si>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</si>
  <si>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</si>
  <si>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</si>
  <si>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</si>
  <si>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</si>
  <si>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</si>
  <si>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</si>
  <si>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</si>
  <si>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</si>
  <si>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</si>
  <si>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</si>
  <si>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</si>
  <si>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</si>
  <si>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</si>
  <si>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</si>
  <si>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</si>
  <si>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</si>
  <si>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</si>
  <si>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</si>
  <si>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</si>
  <si>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</si>
  <si>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</si>
  <si>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</si>
  <si>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</si>
  <si>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</si>
  <si>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</si>
  <si>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</si>
  <si>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</si>
  <si>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</si>
  <si>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</si>
  <si>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</si>
  <si>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</si>
  <si>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</si>
  <si>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</si>
  <si>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</si>
  <si>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</si>
  <si>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</si>
  <si>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</si>
  <si>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</si>
  <si>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</si>
  <si>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</si>
  <si>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</si>
  <si>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</si>
  <si>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</si>
  <si>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</si>
  <si>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</si>
  <si>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</si>
  <si>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</si>
  <si>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</si>
  <si>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</si>
  <si>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</si>
  <si>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</si>
  <si>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</si>
  <si>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</si>
  <si>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</si>
  <si>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</si>
  <si>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</si>
  <si>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</si>
  <si>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</si>
  <si>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</si>
  <si>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</si>
  <si>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</si>
  <si>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</si>
  <si>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</si>
  <si>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</si>
  <si>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</si>
  <si>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</si>
  <si>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</si>
  <si>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</si>
  <si>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</si>
  <si>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</si>
  <si>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</si>
  <si>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</si>
  <si>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</si>
  <si>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</si>
  <si>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</si>
  <si>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</si>
  <si>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</si>
  <si>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</si>
  <si>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</si>
  <si>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</si>
  <si>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</si>
  <si>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</si>
  <si>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</si>
  <si>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</si>
  <si>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</si>
  <si>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</si>
  <si>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</si>
  <si>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</si>
  <si>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</si>
  <si>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</si>
  <si>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</si>
  <si>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</si>
  <si>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</si>
  <si>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</si>
  <si>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</si>
  <si>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</si>
  <si>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</si>
  <si>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</si>
  <si>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</si>
  <si>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</si>
  <si>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</si>
  <si>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</si>
  <si>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</si>
  <si>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</si>
  <si>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</si>
  <si>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</si>
  <si>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</si>
  <si>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</si>
  <si>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</si>
  <si>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</si>
  <si>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</si>
  <si>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</si>
  <si>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</si>
  <si>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</si>
  <si>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</si>
  <si>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</si>
  <si>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</si>
  <si>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</si>
  <si>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</si>
  <si>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</si>
  <si>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</si>
  <si>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</si>
  <si>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</si>
  <si>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</si>
  <si>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t>D2. Leading Indicator(s):</t>
    </r>
    <r>
      <rPr>
        <b/>
        <sz val="11"/>
        <color theme="1"/>
        <rFont val="Calibri"/>
        <family val="2"/>
        <scheme val="minor"/>
      </rPr>
      <t xml:space="preserve"> Identify the specific indicators that will be used to monitor progress toward the goal.</t>
    </r>
  </si>
  <si>
    <t>LEA Name:</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</si>
  <si>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</si>
  <si>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</si>
  <si>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</si>
  <si>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</si>
  <si>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</si>
  <si>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</si>
  <si>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</si>
  <si>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</si>
  <si>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Position</t>
  </si>
  <si>
    <t>Signature</t>
  </si>
  <si>
    <t>Print Name</t>
  </si>
  <si>
    <t>Date</t>
  </si>
  <si>
    <t>Superintendent</t>
  </si>
  <si>
    <t>President, B.O.E. / Chancellor or Chancellor's Designee</t>
  </si>
  <si>
    <t>Name</t>
  </si>
  <si>
    <t>Title / Organization</t>
  </si>
  <si>
    <t>Meeting Date(s)</t>
  </si>
  <si>
    <t>Locations(s)</t>
  </si>
  <si>
    <t>Location(s)</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</si>
  <si>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</si>
  <si>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</si>
  <si>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</si>
  <si>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</si>
  <si>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Tenet 2: School Leader Practices and Decisions</t>
  </si>
  <si>
    <t>Tenet 3: Curriculum Development and Support</t>
  </si>
  <si>
    <t>Tenet 4: Teacher Practices and Decisions</t>
  </si>
  <si>
    <t>Tenet 5: Student Social and Emotional Developmental Health</t>
  </si>
  <si>
    <t>Tenet 6: Family and Community Engagement</t>
  </si>
  <si>
    <t>REVIEWER FEEDBACK ON ACTIVITIES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</si>
  <si>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</si>
  <si>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</si>
  <si>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</si>
  <si>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</si>
  <si>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</si>
  <si>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</si>
  <si>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</si>
  <si>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</si>
  <si>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</si>
  <si>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</si>
  <si>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</si>
  <si>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</si>
  <si>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</si>
  <si>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</si>
  <si>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</si>
  <si>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</si>
  <si>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</si>
  <si>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</si>
  <si>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</si>
  <si>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</si>
  <si>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</si>
  <si>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</si>
  <si>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</si>
  <si>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</si>
  <si>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</si>
  <si>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</si>
  <si>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</si>
  <si>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</si>
  <si>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SCEP Plan Overview</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</si>
  <si>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</si>
  <si>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</si>
  <si>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</si>
  <si>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The school creates a culture of partnership where families, community members and school staff work together to share in the responsibility for student academic progress and social-emotional growth and well-being.</t>
  </si>
  <si>
    <t>Tenet 5 - Student Social and Emotional Developmental Health</t>
  </si>
  <si>
    <t>Tenet 4 - Teacher Practices and Decisions</t>
  </si>
  <si>
    <t>Tenet 3 - Curriculum Development and Support</t>
  </si>
  <si>
    <t>Tenet 6 - Family and Community Engagement</t>
  </si>
  <si>
    <t>Tenet 2 - School Leader Practices and Decisions</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</si>
  <si>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</si>
  <si>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t>Common Leading Indicators Worksheet</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</si>
  <si>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</si>
  <si>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</si>
  <si>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</si>
  <si>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</si>
  <si>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</si>
  <si>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</si>
  <si>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</si>
  <si>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</si>
  <si>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</si>
  <si>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</si>
  <si>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</si>
  <si>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</si>
  <si>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</si>
  <si>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</si>
  <si>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</si>
  <si>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Student Growth Percentile  for Low-Income Students</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</si>
  <si>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</si>
  <si>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</si>
  <si>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</si>
  <si>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</si>
  <si>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Tenet 2</t>
  </si>
  <si>
    <t>Tenet 3</t>
  </si>
  <si>
    <t>Tenet 5</t>
  </si>
  <si>
    <t>Tenet 4</t>
  </si>
  <si>
    <t>Tenet 6</t>
  </si>
  <si>
    <t>REVIEWER FEEDBACK ON NEEDS ASSESSMENT</t>
  </si>
  <si>
    <t xml:space="preserve">ENTER DATA INTO ALL YELLOW CELLS. </t>
  </si>
  <si>
    <t>Statement of Assurances</t>
  </si>
  <si>
    <t>By signing this document, the Local Education Agency certifies that:</t>
  </si>
  <si>
    <t>LEA BEDS Code:</t>
  </si>
  <si>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</si>
  <si>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</si>
  <si>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xml:space="preserve">• List the highlights of the initiatives described in the current SCEP. </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</si>
  <si>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</si>
  <si>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</si>
  <si>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all methods of dialogue that school leaders will implement to strengthen relationships with school staff and the community.</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</si>
  <si>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</si>
  <si>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 List the identified needs in the school that will be targeted for improvement in this plan.</t>
  </si>
  <si>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</si>
  <si>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</si>
  <si>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</si>
  <si>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</si>
  <si>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</si>
  <si>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</si>
  <si>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</si>
  <si>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Visionary leaders create a school community and culture that lead to success, well-being and high academic outcomes for all students via systems of continuous and sustainable school improvement.</t>
  </si>
  <si>
    <t>2. The  School Comprehensive Education Plan (SCEP) has been formally approved by the school board and will be made widely available through public means, such as posting on the Internet, distribution through the media and distribution through public agencies.</t>
  </si>
  <si>
    <t xml:space="preserve">3. The School Comprehensive Education Plan (SCEP) will be implemented no later than the beginning of the first day of regular student attendance.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</si>
  <si>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</si>
  <si>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</si>
  <si>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B2. DTSDE Review Type:</t>
  </si>
  <si>
    <t>B1. Most Recent DTSDE Review Date:</t>
  </si>
  <si>
    <t>REVIEWER FEEDBACK ON SMART GOAL/LEADING INDICATORS</t>
  </si>
  <si>
    <t>REVIEWER FEEDBACK</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</si>
  <si>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</si>
  <si>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</si>
  <si>
    <t>2018-2019 School Comprehensive Education Plan (SCEP)</t>
  </si>
  <si>
    <t>Signatures confirm the respective parties certify that the SCEP addresses all of the required components of the ESSA and Commissioner's Regulations as detailed on page 1 of this document and understand that any significant modification of the school district’s approved plan require the prior approval of the commissioner.</t>
  </si>
  <si>
    <t>C1. Gap Statement: Create a clear and concise statement that addresses the primary gap(s) to be addressed. This statement should be based on a comprehensive needs assessment. Be sure to incorporate feedback from the rationale of the most recent DTSDE review and other applicable data.</t>
  </si>
  <si>
    <t>D1. SMART Goal:  Create a goal that directly addresses the Gap Statement. The goal should be written as Specific, Measurable, Ambitious, Results-oriented, and Timely.</t>
  </si>
  <si>
    <r>
      <t>E3. Action Plan:</t>
    </r>
    <r>
      <rPr>
        <b/>
        <sz val="11"/>
        <color indexed="8"/>
        <rFont val="Calibri"/>
        <family val="2"/>
        <scheme val="minor"/>
      </rPr>
      <t xml:space="preserve"> Detail each action that will take place in order to achieve the identified SMART Goal. Alignment between the Action Plan, SMART Goal, and Gap Statement should be clear.  Specifically describe what each planned activity is and what is expected to look different as a result of the activity; who will be responsible for completing each activity; who will participate in each activity;  how often each activity will take place; and what the district will look at to determine if implementation is successful. Do not combine multiple activities into a single cell; each activity should be written in its own cell. </t>
    </r>
  </si>
  <si>
    <t>Rochester City School District</t>
  </si>
  <si>
    <t>Barbara Deane-Williams</t>
  </si>
  <si>
    <t>Van Henri White</t>
  </si>
  <si>
    <t>www.rcsdk12.org</t>
  </si>
  <si>
    <t>Special Note:  The school must maintain documentation that the required activities occurred. Documentation should be kept on file for the length of time the school is identified as a Focus or Priority School. 1. Evidence includes but is not limited to: 1. Meeting minutes, agendas, attendance rosters for planning team meetings 2. formal board resolution and any respective meeting meetings 3. evidence of implementation, including data analysis, purchase orders, invoices, survey results, etc., 4. teacher distribution lists and equitable distribution data results 5. professional development plan 6. collaboration schedules, attendance rosters, etc. for progress monitoring meetings 7. evidence of stakeholder feedback</t>
  </si>
  <si>
    <t>Special Note: Evidence of consultation with all stakeholders must be maintained on file for monitoring purposes. (Ex/ meeting minutes, agendas, sign-in sheets, and evidence of stakeholder feedback)</t>
  </si>
  <si>
    <t>Directions: Provide a narrative in response to the questions. All questions must be answered.</t>
  </si>
  <si>
    <t>B1. Most Recent DTSDE Review Date: This should reflect the date of the most recent report that resulted from the NYSED IIT, DIIR, or District Led Review.</t>
  </si>
  <si>
    <t>Directions: Respond to the first six questions by entering an "X" into the most appropriate yellow cell in Column B</t>
  </si>
  <si>
    <r>
      <t>E3. Action Plan:</t>
    </r>
    <r>
      <rPr>
        <b/>
        <sz val="11"/>
        <color indexed="8"/>
        <rFont val="Calibri"/>
        <family val="2"/>
        <scheme val="minor"/>
      </rPr>
      <t xml:space="preserve"> Detail each action that will take place in order to achieve the identified SMART Goal. Alignment between the Action Plan, SMART Goal, and Gap Statement should be clear.  
Specifically describe each activity that will support the monitoring and implementation of your Smart Goal.
- Who will be responsible for completing each activity
- Who will participate in each activity
- How often each activity will take place 
- What the district will look at to determine if implementation is successful. 
Please do not combine multiple activities into a single cell; each activity should be written in its own cell. </t>
    </r>
  </si>
  <si>
    <t>B2. DTSDE Review Type: Integrated Intervention Team (IIT or NYSED Led) OR District Led with Outside Educational Expert OR Demonstrable Improvement Indicator Review (DIIR)</t>
  </si>
  <si>
    <r>
      <rPr>
        <b/>
        <u/>
        <sz val="11"/>
        <color indexed="8"/>
        <rFont val="Calibri"/>
        <family val="2"/>
        <scheme val="minor"/>
      </rPr>
      <t>E1. Start Date:</t>
    </r>
    <r>
      <rPr>
        <b/>
        <sz val="11"/>
        <color indexed="8"/>
        <rFont val="Calibri"/>
        <family val="2"/>
        <scheme val="minor"/>
      </rPr>
      <t xml:space="preserve"> Identify the projected </t>
    </r>
    <r>
      <rPr>
        <b/>
        <u/>
        <sz val="11"/>
        <color indexed="8"/>
        <rFont val="Calibri"/>
        <family val="2"/>
        <scheme val="minor"/>
      </rPr>
      <t>start date</t>
    </r>
    <r>
      <rPr>
        <b/>
        <sz val="11"/>
        <color indexed="8"/>
        <rFont val="Calibri"/>
        <family val="2"/>
        <scheme val="minor"/>
      </rPr>
      <t xml:space="preserve"> for each activity.</t>
    </r>
  </si>
  <si>
    <r>
      <t>E2. End Date:</t>
    </r>
    <r>
      <rPr>
        <b/>
        <sz val="11"/>
        <color indexed="8"/>
        <rFont val="Calibri"/>
        <family val="2"/>
        <scheme val="minor"/>
      </rPr>
      <t xml:space="preserve"> Identify the projected </t>
    </r>
    <r>
      <rPr>
        <b/>
        <u/>
        <sz val="11"/>
        <color indexed="8"/>
        <rFont val="Calibri"/>
        <family val="2"/>
        <scheme val="minor"/>
      </rPr>
      <t>end date</t>
    </r>
    <r>
      <rPr>
        <b/>
        <sz val="11"/>
        <color indexed="8"/>
        <rFont val="Calibri"/>
        <family val="2"/>
        <scheme val="minor"/>
      </rPr>
      <t xml:space="preserve"> for each activity. 
***The activity itself should reference the frequency of implementation, i.e., weekly, monthly, bi-monthly, quarterly, etc.</t>
    </r>
  </si>
  <si>
    <t>X</t>
  </si>
  <si>
    <t>NYSED Review</t>
  </si>
  <si>
    <t xml:space="preserve">1. Classroom visitation/observation schedule 
2. Progress will be monitored at every administrative meetings
3. Walkthrough documents with written feedback.
</t>
  </si>
  <si>
    <t xml:space="preserve">A schedule for observations  (with pre- and post-conferences) will be conducted with written feedback within 2 (walkthrough) or 5 days (formal observation). </t>
  </si>
  <si>
    <t>Aug. 2018</t>
  </si>
  <si>
    <t xml:space="preserve">By May 1, 2019, each member of the leadership team will conduct at least eight classroom visits per week with written feedback focusing on an environment of respect/rapport, differentiated learning activities, and checking for understanding of the learning targets as evidenced by logs, write-ups and classroom visitation calendar.
</t>
  </si>
  <si>
    <t>Teams across K-8 continuum will adopt the same data review protocol that allows for teams of teachers to collaborate horizontally and vertically and across content areas in the development of engaging and differentiated lessons to meet individual student needs.</t>
  </si>
  <si>
    <t>Teams across K-8 continuum will have schedule-imbedded meetings where one meeting per month will focus on review of student work and monitoring of student progress</t>
  </si>
  <si>
    <t>From Sept 2018 - June 2019, 100% of classroom teachers will use their scheduled meeting time to review student data and develop differentiated learning activities leading to 80% of students improving in math and ELA on report card scores and NWEA assessments as evidenced by Fall-Spring report card and NWEA results.</t>
  </si>
  <si>
    <t xml:space="preserve">100% of teachers will develop lesson plans that reflect differentiation and scaffolded learning activities aligned with the IB framework structure as evidenced by classroom observations, written lesson plans, IB Managebac system, and grade-level team meeting minutes. </t>
  </si>
  <si>
    <t>100% of the members of the school community will implement the IB Learner Profile values through the House system model to build a school culture of shared ownership for learning among adults and students. This will be achieved through planning and delivery of lessons that explicitly teach and incorporate the IB profile traits resulting in at least a 10% decrease in short-term suspensions.</t>
  </si>
  <si>
    <t>Professional Development opportunities will be provided for all school members on ways to develop common discipline plan and who to implement House system model and IB LP within classroom instruction (written plans and learning activities).</t>
  </si>
  <si>
    <t>March 2017; Joseph C. Wilson Foundation Academy did not have a recommendation for Tenant 6: Family and Community Engagement during the NYSED visit in March 2017. The IIT team was not able to complete the process due to the citywide school cancellations because of inclement weather. Therefore, February 2016 was the last time Tenant 6 received a DTSDE review conducted by District-lead Review team.</t>
  </si>
  <si>
    <t xml:space="preserve">2017 NYSED Reivew
2016 District-led review
</t>
  </si>
  <si>
    <t xml:space="preserve">1. Student Growth data (NWEA and quarter report card outcomes)
2  Grade-level and subject team meeting minutes
</t>
  </si>
  <si>
    <t>School leadership will create a structured observation/walkthrough calendar demonstrating at least 8 classroom visits per week focusing on classroom culture and on differentiated learning activities. Classroom visitations will be reflected on agenda/minutes of administrative meetings.</t>
  </si>
  <si>
    <t>Ongoing monitoring of attendance concerns by grade level will be done with weekly acknowledgement of perfect attendance; formal letters and calls will be made to parents to ensure their involvement and to assess needs to support attendance.</t>
  </si>
  <si>
    <t>Receive training and ongoing PD on Restorative Justice Practices; conduct ongoing relationship-building circles with students and with staff members</t>
  </si>
  <si>
    <t> Sept 18</t>
  </si>
  <si>
    <t xml:space="preserve">1. Student Suspension Rate (Short-Term / Long-Term)
2. Student Discipline Referrals                                                                                                                                                                                          3. Student Positive Referrals
</t>
  </si>
  <si>
    <t>Ongoing professional development to process, plan and implement House system protocol and ways to involve K-3 in the House model</t>
  </si>
  <si>
    <t>26-16-00-01-0668</t>
  </si>
  <si>
    <t>Joseph C. Wilson Foundation Academy</t>
  </si>
  <si>
    <t>Dr, Deasure A. Matthew</t>
  </si>
  <si>
    <t>(585) 463-4100</t>
  </si>
  <si>
    <t>Principal</t>
  </si>
  <si>
    <t>deasure.matthew@rcsdk12.org</t>
  </si>
  <si>
    <t>Increase in positive school culture; increase in both NY ELA and math performance</t>
  </si>
  <si>
    <t>There were no mid-year corrections.</t>
  </si>
  <si>
    <t>The Joseph C. Wilson Foundation Academy students, parents, faculty and staff are committed to providing and participating in a rigorous academic program that ensures that all students are prepared to be responsible productive citizens. We are committed to creating an environment that promotes academic excellence, fosters an active appreciation of all cultures and develops students’ senses of personal responsibility. And for all of us, we envision Wilson Foundation Academy to be a place where we are challenged and supported in such a fundamental way that we become true caring contributors in school and in the broader community.</t>
  </si>
  <si>
    <t>Delopment of common planning time for teachers to work together; SBPT oversight; Data team reviews; leadership/admin guidance; partnership with School Resource Officer from RPD (restorative justice program; student group sessions); Partnership with Center for Youth - student help zone coordinator</t>
  </si>
  <si>
    <t>None</t>
  </si>
  <si>
    <t>Summer PD and monthly professional development plan put in place and approved via SBPT</t>
  </si>
  <si>
    <t>posting on school/district website, copy in main office, emails, and available copies provided  upon request</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</si>
  <si>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</si>
  <si>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IB Primary Years Program alignment to CCLS; parent involvment; intervention services through CARE team</t>
  </si>
  <si>
    <t>Continuation of the development of the IB Primary Years Program for K-6 and deeper implementation of the House System</t>
  </si>
  <si>
    <t>Development of the IB PYP and student social and emotional development/health supported by Restorative Practice.</t>
  </si>
  <si>
    <t>80% of students improving in math and ELA on report card scores and NWEA assessments as evidenced by Fall-Spring report card and NWEA results.</t>
  </si>
  <si>
    <t>x</t>
  </si>
  <si>
    <t>School-wide Safety Plan will be developed and implemented to include consideration of the different needs of elementary K-6 students from the middle school 7th/8th graders; School Safety Officer role and responsibilites for meeting school safety needs.</t>
  </si>
  <si>
    <t>Implement and infuse the House system, PBIS, and  IB LP in daily practice across all content areas, grade levels and specialized services to reflect expectations for behavior</t>
  </si>
  <si>
    <t>Ongoing</t>
  </si>
  <si>
    <t xml:space="preserve">Communicate clear vision; follow through on school plans; have finger on the pulse of the school </t>
  </si>
  <si>
    <t>All teachers will use daily classroom data and available resources to provide differentiated lessons for students that are hands-on, inquiry and project-based. Teachers will employ the use of providing regular descriptive feedback to student on common formative assessments at least one time per week.</t>
  </si>
  <si>
    <t>PD to support training and knowlede of Intervention programs, classroom resources (texts, library materials, etc) and use to support students</t>
  </si>
  <si>
    <t>Provide professional development learning and coaching opportunities for teachers K-8 to develop instruction to deliver content through investigation and project-based activities aligned with CCLS and IB instructional framework that includes the IB Learner Profile traits</t>
  </si>
  <si>
    <t xml:space="preserve">Consistent, formal, lesson plan template will be used to capture daily lessons aligned with NY standards and IB framework that reflect high learning expectations cultural inclusiveness and opportunites for students to extend learning </t>
  </si>
  <si>
    <t>Parent Liaison, IB/MYP-PYP Coordinators, Classroom Teachers, CARE Team will offer Family Development (FD) opportunities for parents in conjunction with PTO to create events that will provide awareness to the following: data to address students’ academic, social, emotional, developmental health needs support academic and social success for students; State tesing and student accountablioty</t>
  </si>
  <si>
    <t xml:space="preserve">Provide oppruntities for parents to volunteer </t>
  </si>
  <si>
    <t>Provide opportunities for students to become active learners and increase voice in the classroom with choices such as, creative classess, book clubs, and changes to display their work and share learning</t>
  </si>
  <si>
    <t>Common planning time will be used to review student data, develop targeted learning goals, and monitor student progress and opportunities for teachers to visit colleagues to witness best practices and model teaching; including vertical alignment</t>
  </si>
  <si>
    <t xml:space="preserve">Use of common assessments and progress monitoring </t>
  </si>
  <si>
    <t>Weekly and monthly celebrations honoring the Houses with highest accumulation of points, PBIS tickets, and individual student and staff recognition for IB Leaner Profile traits; student celebrations and class meeting time ("morning meetings")</t>
  </si>
  <si>
    <t>Teacher teams and IB Coordinators will  identify consistent protocol for reviewing student data and setting target goals for classroom groups and ways to effectively provide timely student feedback</t>
  </si>
  <si>
    <t>Teachers create classroom enviornments that use flexible seating , comfort zones, and colldown/time out area for students</t>
  </si>
  <si>
    <t>Development of a Student Government Council to provide student voice and opportunites for students to be more active in the creation and operation of the instructional and extra activites during and after school offered in the school</t>
  </si>
  <si>
    <t>School community will work to develop and implement a  common school-wide discipline plan and how to implement House system mode, PBIS tickets, and IB LP within classroom instruction (written plans and learning activities); consideration of classroom vs hallway behavior and instituting a process for filling a referral and receiving timely feedback on appropriate consequences</t>
  </si>
  <si>
    <t>Create parnerships with community organizations and non-profit agencies that will provide opporties for students to contriute to the community; SWAN, Ywilson Commencement, 19th Ward, Pathways to Peace</t>
  </si>
  <si>
    <t xml:space="preserve">Provide information and support for parents on academic, social/emotional, and community-based services to support their child and family needs.
</t>
  </si>
  <si>
    <t xml:space="preserve">Administrators and teacher leaders will consider ways to incrase and improve visibility in areas of building and classroom to support relationship-building and overal climate of the building
</t>
  </si>
  <si>
    <t xml:space="preserve">According to the NYSED DTSDE review conducted in March 2017, it was determined that the feedback from school leaders was not usually actionable and often focused on what the teacher was doing rather than how effective students are learning and the students typically had the same learning experience as their peers as offered by their teachers.  As a result, there is little to no evidence that effective planning and monitoring of instruction is being done to ensure best practices and optimal learning experiences. Therefore, the following recommendation was given: School leaders’ scheduled walkthroughs should ensure that teachers focus on student learning by:
1. Scaffolding learning activities
2. Checking at least once during the lesson that students understand the learning target; and
3. Devising an informal assessment at the end of each lesson to gauge student understanding of the learning target in preparation for the next lesson.  
The school leaders should provide teachers with actionable feedback and re-visit the classrooms to ensure improvements have taken place.
</t>
  </si>
  <si>
    <t xml:space="preserve">According to the NYSED DTSDE review conducted in March 2017, it was determined that teachers have not developed systems to monitor student progress, review student data, and use the data to develop lessons that yield increases in student performance. As a result, teachers did not take account the needs of all students especially those above and below grade level.
Therefore, the following recommendation was given:
Teachers in collaboration with each other should utilize their scheduled meeting time at least once a month to use data to scaffold learning activities that are aligned to the learning targets to meet all students’ needs.
</t>
  </si>
  <si>
    <t xml:space="preserve">According to the NYSED DTSDE review conducted in March 2017, it was determined that teachers’ instructional practices did not meet all students’ needs as observed lessons lacked scaffolded learning activities, did not include consistent checking for understanding and little evidence of informal assessments at the end of the lesson.  As a result, instruction did not promote high levels of student engagement and inquiry leading to many students experiencing difficulty remaining on task. 
Therefore, following recommendation was given: 
Teacher’s instruction should contain:
• Scaffold learning activities in all subjects that are aligned to the learning target to meet all students’ needs
• Assessment opportunities to check student understanding of the learning target at least once as the lesson progresses; and
• An informal assessment at the end of each lesson to gauge student understanding in preparation for the next lesson.
</t>
  </si>
  <si>
    <t xml:space="preserve">According to the NYSED DTSDE review conducted in March 2017, it was determined that teachers a other adults working in the classrooms rarely referred to the Code of Conduct, students typically did not listen to information and instructions, and not all staff consistently follow the procedures for dealing with behavior problems and did not follow procedures related to appropriate behavior management. As a result, poor behavior of some students and the teacher’s failure to effectively address that behavior regularly interfered with learning. 
Therefore, the following recommendation was given: Develop and implement a consistent approach to managing behavior by checking that students’ behavior in classrooms do not interfere with the learning of others.
</t>
  </si>
  <si>
    <t xml:space="preserve">According to  District-led DTSDE in 2016review and the school’s self-reflection in 2017, it was determined that while the school had developed many means of communication with families, data systems have not been developed to effectively track needs and receive feedback from family regarding support, student achievement, and general concerns. There isn’t sufficient opportunities for families to engage with staff formally and informally in order to increase achievement for individual students and assist in allowing most parents being aware of their child’s individual needs so advocacy is possible. As a result, a close connection has not been forged with a majority of homes which could contribute to students’ academic and behavior success. 
Therefore, the following recommendation is given: 
Teachers, school leaders, the Parent Liaison, and parent representatives should develop a school-wide protocol for effective two-way communication. The protocol should encourage numerous positive home contacts, frequent updates on student progress in language parents can understand, and ways parents can support their child’s academic achievement. Parental outreach and communication that could include:
1. monthly events, robocalls or home assignments that focus on the IB Profile traits; 
2. more frequent PTSA and SBPT meetings, linked to student performances or celebrations of learning; 
3. A school-wide cover sheet could go home with each formative or summative assessment that invites parent review and dialogue.
</t>
  </si>
  <si>
    <t xml:space="preserve">Based on the schools self-assessment, the schoool community will share data in a way in which families can understand student learning needs and successes and are encouaraged to advocate around student support and sustainability. By June 2019, our teachers and staff will hold at least 4 parent events to discuss student growth, school performance and new state learning targets/standards showing an increease in number of parents during face-to-face visits by 10% as demonstrated by parent sign-in sheets. </t>
  </si>
  <si>
    <t xml:space="preserve">SBPT will meet to discuss school goals and determine school-based PD and parent/teacher conference date </t>
  </si>
  <si>
    <t xml:space="preserve">Develop Title 1 Parent plan that includes parent events related to understanding student and school performance </t>
  </si>
  <si>
    <t>Develop functioning PTO that will work with school leaders to support parents and provide a platform for parent leadereship</t>
  </si>
  <si>
    <t>1. School event calendar 
2. Record of Robo calls 
3. Parent attendance at school events.                                                                                                                                                                              4. Parent sign-in sheets</t>
  </si>
  <si>
    <t xml:space="preserve">1. Written lesson plans - Managebac Lesson Plan network for IB teacher.
2. Formal and informal observation data 
</t>
  </si>
  <si>
    <t>Use of IB unit plans, Managebac, and instructional tools set to support school-wide instructional practices such as, math, reading/writing skills and intervention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</si>
</sst>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m\ d\,\ yyyy;@"/>
    <numFmt numFmtId="166" formatCode="[$-409]mmmm\-yy;@"/>
    <numFmt numFmtId="167" formatCode="[$-F800]dddd\,\ mmmm\ dd\,\ yyyy"/>
  </numFmts>
  <fonts count="38"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b/>
      <u/>
      <sz val="20"/>
      <color rgb="FFFF0000"/>
      <name val="Calibri"/>
      <family val="2"/>
      <scheme val="minor"/>
    </font>
    <font>
      <sz val="14"/>
      <color theme="1"/>
      <name val="Calibri"/>
      <family val="2"/>
      <scheme val="minor"/>
    </font>
    <font>
      <b/>
      <sz val="20"/>
      <color rgb="FFFF0000"/>
      <name val="Calibri"/>
      <family val="2"/>
      <scheme val="minor"/>
    </font>
    <font>
      <b/>
      <sz val="18"/>
      <color rgb="FFFF0000"/>
      <name val="Calibri"/>
      <family val="2"/>
      <scheme val="minor"/>
    </font>
    <font>
      <sz val="18"/>
      <color rgb="FFFF0000"/>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rgb="FF000000"/>
      <name val="Calibri"/>
      <family val="2"/>
      <scheme val="minor"/>
    </font>
    <font>
      <sz val="11"/>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indexed="64"/>
      </top>
      <bottom/>
      <diagonal/>
    </border>
  </borders>
  <cellStyleXfs count="12">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xf numFmtId="0" fontId="35" fillId="0" borderId="0" applyNumberFormat="0" applyFill="0" applyBorder="0" applyAlignment="0" applyProtection="0"/>
  </cellStyleXfs>
  <cellXfs count="200">
    <xf numFmtId="0" fontId="0" fillId="0" borderId="0" xfId="0"/>
    <xf numFmtId="0" fontId="0" fillId="0" borderId="0" xfId="0" applyAlignment="1">
      <alignment wrapText="1"/>
    </xf>
    <xf numFmtId="0" fontId="11" fillId="5" borderId="1" xfId="0" applyFont="1" applyFill="1" applyBorder="1" applyAlignment="1">
      <alignment horizontal="center" wrapText="1"/>
    </xf>
    <xf numFmtId="0" fontId="0" fillId="0" borderId="1" xfId="0" applyFill="1" applyBorder="1" applyAlignment="1">
      <alignment vertical="top"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5" xfId="2" applyFill="1" applyBorder="1" applyAlignment="1">
      <alignment wrapText="1"/>
    </xf>
    <xf numFmtId="0" fontId="1" fillId="0" borderId="1" xfId="2" applyBorder="1" applyAlignment="1">
      <alignment horizontal="center" wrapText="1"/>
    </xf>
    <xf numFmtId="2" fontId="1" fillId="0" borderId="1" xfId="2" applyNumberFormat="1" applyFill="1" applyBorder="1" applyAlignment="1">
      <alignment horizontal="center" wrapText="1"/>
    </xf>
    <xf numFmtId="0" fontId="1" fillId="0" borderId="1" xfId="2" applyFill="1" applyBorder="1" applyAlignment="1">
      <alignment horizontal="center" wrapText="1"/>
    </xf>
    <xf numFmtId="0" fontId="1" fillId="0" borderId="0" xfId="2" applyFill="1" applyBorder="1" applyAlignment="1">
      <alignment horizontal="center" wrapText="1"/>
    </xf>
    <xf numFmtId="0" fontId="3" fillId="0" borderId="1" xfId="2" applyFont="1" applyBorder="1" applyAlignment="1">
      <alignment horizontal="center" wrapText="1"/>
    </xf>
    <xf numFmtId="0" fontId="1" fillId="0" borderId="0" xfId="2" applyAlignment="1">
      <alignment wrapText="1"/>
    </xf>
    <xf numFmtId="0" fontId="1" fillId="0" borderId="5" xfId="2" applyFill="1" applyBorder="1"/>
    <xf numFmtId="0" fontId="1" fillId="0" borderId="4" xfId="2" applyBorder="1" applyAlignment="1">
      <alignment horizontal="center"/>
    </xf>
    <xf numFmtId="0" fontId="1" fillId="0" borderId="1" xfId="2" applyBorder="1" applyAlignment="1">
      <alignment horizontal="center"/>
    </xf>
    <xf numFmtId="1" fontId="1" fillId="0" borderId="1" xfId="2" applyNumberFormat="1" applyBorder="1" applyAlignment="1">
      <alignment horizontal="center"/>
    </xf>
    <xf numFmtId="2" fontId="1" fillId="0" borderId="1" xfId="2" applyNumberFormat="1" applyBorder="1" applyAlignment="1">
      <alignment horizontal="center"/>
    </xf>
    <xf numFmtId="164" fontId="1" fillId="0" borderId="1" xfId="2" applyNumberFormat="1" applyBorder="1" applyAlignment="1">
      <alignment horizontal="center"/>
    </xf>
    <xf numFmtId="164" fontId="1" fillId="0" borderId="0" xfId="2" applyNumberFormat="1" applyBorder="1" applyAlignment="1">
      <alignment horizontal="center"/>
    </xf>
    <xf numFmtId="0" fontId="3" fillId="0" borderId="1" xfId="2" applyFont="1" applyBorder="1" applyAlignment="1">
      <alignment horizontal="center"/>
    </xf>
    <xf numFmtId="9" fontId="3" fillId="0" borderId="1" xfId="2" applyNumberFormat="1" applyFont="1" applyBorder="1" applyAlignment="1">
      <alignment horizontal="center"/>
    </xf>
    <xf numFmtId="0" fontId="6" fillId="0" borderId="5" xfId="8" applyFont="1" applyFill="1" applyBorder="1" applyAlignment="1"/>
    <xf numFmtId="0" fontId="1" fillId="0" borderId="1" xfId="2" applyBorder="1"/>
    <xf numFmtId="0" fontId="1" fillId="0" borderId="1" xfId="2" applyFill="1" applyBorder="1"/>
    <xf numFmtId="0" fontId="1" fillId="0" borderId="6" xfId="2" applyFill="1" applyBorder="1"/>
    <xf numFmtId="1" fontId="1" fillId="0" borderId="4" xfId="2" applyNumberFormat="1" applyBorder="1" applyAlignment="1">
      <alignment horizontal="center"/>
    </xf>
    <xf numFmtId="164" fontId="1" fillId="0" borderId="4" xfId="2" applyNumberFormat="1" applyBorder="1" applyAlignment="1">
      <alignment horizontal="center"/>
    </xf>
    <xf numFmtId="0" fontId="1" fillId="0" borderId="5" xfId="2" applyFont="1" applyFill="1" applyBorder="1" applyAlignment="1"/>
    <xf numFmtId="49" fontId="7" fillId="6" borderId="1" xfId="7" applyNumberFormat="1" applyFont="1" applyFill="1" applyBorder="1"/>
    <xf numFmtId="0" fontId="1" fillId="0" borderId="7" xfId="2" applyFill="1" applyBorder="1"/>
    <xf numFmtId="2" fontId="1" fillId="0" borderId="0" xfId="2" applyNumberFormat="1"/>
    <xf numFmtId="0" fontId="1" fillId="0" borderId="0" xfId="2" applyFill="1"/>
    <xf numFmtId="0" fontId="1" fillId="0" borderId="0" xfId="2" applyAlignment="1">
      <alignment horizontal="center"/>
    </xf>
    <xf numFmtId="0" fontId="0" fillId="0" borderId="1" xfId="0" applyFont="1" applyFill="1" applyBorder="1" applyAlignment="1">
      <alignment horizontal="left" vertical="top" wrapText="1"/>
    </xf>
    <xf numFmtId="0" fontId="0" fillId="0" borderId="0" xfId="0" applyAlignment="1">
      <alignment wrapText="1"/>
    </xf>
    <xf numFmtId="0" fontId="0"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3" fillId="2" borderId="9" xfId="0" applyFont="1" applyFill="1" applyBorder="1" applyAlignment="1">
      <alignment horizontal="left" vertical="top" wrapText="1"/>
    </xf>
    <xf numFmtId="0" fontId="0" fillId="4" borderId="1" xfId="0" applyFill="1" applyBorder="1" applyAlignment="1">
      <alignment wrapText="1"/>
    </xf>
    <xf numFmtId="0" fontId="16" fillId="0" borderId="1" xfId="0" applyFont="1" applyBorder="1" applyAlignment="1">
      <alignment wrapText="1"/>
    </xf>
    <xf numFmtId="0" fontId="17" fillId="0" borderId="0" xfId="0" applyFont="1" applyAlignment="1">
      <alignment wrapText="1"/>
    </xf>
    <xf numFmtId="0" fontId="16" fillId="7" borderId="1" xfId="0" applyFont="1" applyFill="1" applyBorder="1" applyAlignment="1">
      <alignment wrapText="1"/>
    </xf>
    <xf numFmtId="0" fontId="16" fillId="8" borderId="1" xfId="0" applyFont="1" applyFill="1" applyBorder="1" applyAlignment="1">
      <alignment horizontal="center" wrapText="1"/>
    </xf>
    <xf numFmtId="0" fontId="17" fillId="0" borderId="1" xfId="0" applyFont="1" applyBorder="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11" fillId="2" borderId="1" xfId="0" applyFont="1" applyFill="1" applyBorder="1" applyAlignment="1">
      <alignment horizontal="center" wrapText="1"/>
    </xf>
    <xf numFmtId="49" fontId="11" fillId="2" borderId="1" xfId="0" applyNumberFormat="1" applyFont="1" applyFill="1" applyBorder="1" applyAlignment="1">
      <alignment horizontal="center"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1" fillId="8" borderId="1" xfId="0" applyFont="1" applyFill="1" applyBorder="1" applyAlignment="1">
      <alignment horizontal="center" wrapText="1"/>
    </xf>
    <xf numFmtId="165"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25" fillId="0" borderId="0" xfId="0" applyFont="1" applyFill="1" applyBorder="1" applyAlignment="1">
      <alignment horizontal="left" vertical="center" wrapText="1"/>
    </xf>
    <xf numFmtId="0" fontId="11" fillId="0" borderId="11"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11" xfId="0" applyFont="1" applyFill="1" applyBorder="1" applyAlignment="1">
      <alignment horizontal="left" vertical="top" wrapText="1"/>
    </xf>
    <xf numFmtId="0" fontId="11" fillId="0" borderId="11" xfId="0" applyFont="1" applyBorder="1" applyAlignment="1">
      <alignment horizontal="left" wrapText="1"/>
    </xf>
    <xf numFmtId="0" fontId="22" fillId="0" borderId="0" xfId="0" applyFont="1" applyAlignment="1">
      <alignment horizontal="center" wrapText="1"/>
    </xf>
    <xf numFmtId="49" fontId="6" fillId="0" borderId="5" xfId="8" applyNumberFormat="1" applyFont="1" applyFill="1" applyBorder="1" applyAlignment="1">
      <alignment horizontal="left"/>
    </xf>
    <xf numFmtId="0" fontId="1" fillId="0" borderId="5" xfId="2" applyBorder="1" applyAlignment="1">
      <alignment horizontal="left" wrapText="1"/>
    </xf>
    <xf numFmtId="49" fontId="1" fillId="0" borderId="5" xfId="2" applyNumberFormat="1" applyBorder="1" applyAlignment="1">
      <alignment horizontal="left"/>
    </xf>
    <xf numFmtId="49" fontId="1" fillId="0" borderId="3" xfId="2" applyNumberFormat="1" applyBorder="1" applyAlignment="1">
      <alignment horizontal="left"/>
    </xf>
    <xf numFmtId="49" fontId="1" fillId="0" borderId="5" xfId="2" applyNumberFormat="1" applyFont="1" applyFill="1" applyBorder="1" applyAlignment="1">
      <alignment horizontal="left"/>
    </xf>
    <xf numFmtId="49" fontId="7" fillId="0" borderId="1" xfId="7" applyNumberFormat="1" applyFont="1" applyFill="1" applyBorder="1" applyAlignment="1">
      <alignment horizontal="left"/>
    </xf>
    <xf numFmtId="0" fontId="1" fillId="0" borderId="7" xfId="2" applyBorder="1" applyAlignment="1">
      <alignment horizontal="left"/>
    </xf>
    <xf numFmtId="0" fontId="1" fillId="0" borderId="0" xfId="2" applyAlignment="1">
      <alignment horizontal="left"/>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0" fillId="0" borderId="1" xfId="0" applyNumberFormat="1" applyFont="1" applyBorder="1" applyAlignment="1">
      <alignment vertical="top" wrapText="1"/>
    </xf>
    <xf numFmtId="0" fontId="15" fillId="0" borderId="0" xfId="0" applyFont="1" applyAlignment="1">
      <alignment horizontal="center" wrapText="1"/>
    </xf>
    <xf numFmtId="0" fontId="0" fillId="0" borderId="0" xfId="0" applyFont="1" applyAlignment="1">
      <alignment wrapText="1"/>
    </xf>
    <xf numFmtId="0" fontId="24" fillId="0" borderId="0" xfId="0" applyFont="1" applyAlignment="1">
      <alignment wrapText="1"/>
    </xf>
    <xf numFmtId="0" fontId="0" fillId="0" borderId="0" xfId="0" applyFont="1" applyAlignment="1">
      <alignment wrapText="1"/>
    </xf>
    <xf numFmtId="0" fontId="24" fillId="0" borderId="0" xfId="0" applyFont="1" applyAlignment="1">
      <alignment wrapText="1"/>
    </xf>
    <xf numFmtId="0" fontId="0" fillId="0" borderId="0" xfId="0" applyFill="1"/>
    <xf numFmtId="0" fontId="0" fillId="4" borderId="12" xfId="0" applyFont="1" applyFill="1" applyBorder="1" applyAlignment="1">
      <alignment horizontal="center" vertical="top" wrapText="1"/>
    </xf>
    <xf numFmtId="0" fontId="0" fillId="4" borderId="12" xfId="0" applyFont="1" applyFill="1" applyBorder="1" applyAlignment="1">
      <alignment horizontal="center" vertical="center" wrapText="1"/>
    </xf>
    <xf numFmtId="0" fontId="0" fillId="4" borderId="12" xfId="0" applyFont="1" applyFill="1" applyBorder="1" applyAlignment="1">
      <alignment vertical="center" wrapText="1"/>
    </xf>
    <xf numFmtId="0" fontId="0" fillId="0" borderId="0" xfId="0" applyFont="1" applyAlignment="1">
      <alignment wrapText="1"/>
    </xf>
    <xf numFmtId="0" fontId="0" fillId="0" borderId="8" xfId="0" applyBorder="1" applyAlignment="1">
      <alignment horizontal="center" vertical="center" wrapText="1"/>
    </xf>
    <xf numFmtId="0" fontId="11" fillId="2" borderId="12" xfId="0" applyFont="1" applyFill="1" applyBorder="1" applyAlignment="1">
      <alignment horizontal="center" vertical="center" wrapText="1"/>
    </xf>
    <xf numFmtId="0" fontId="0" fillId="0" borderId="12" xfId="0" applyBorder="1"/>
    <xf numFmtId="0" fontId="0" fillId="4" borderId="12" xfId="0" applyFill="1" applyBorder="1"/>
    <xf numFmtId="0" fontId="11" fillId="5" borderId="12" xfId="0" applyFont="1" applyFill="1" applyBorder="1" applyAlignment="1">
      <alignment horizontal="center" vertical="center" wrapText="1"/>
    </xf>
    <xf numFmtId="0" fontId="30" fillId="0" borderId="0" xfId="0" applyFont="1"/>
    <xf numFmtId="0" fontId="0" fillId="0" borderId="8" xfId="0" applyFont="1" applyBorder="1" applyAlignment="1">
      <alignment horizontal="left" vertical="top" wrapText="1"/>
    </xf>
    <xf numFmtId="0" fontId="0" fillId="4" borderId="1" xfId="0" applyFill="1" applyBorder="1" applyAlignment="1">
      <alignment horizontal="left" vertical="top" wrapText="1"/>
    </xf>
    <xf numFmtId="0" fontId="0" fillId="0" borderId="0" xfId="0" applyFont="1" applyFill="1" applyAlignment="1">
      <alignment wrapText="1"/>
    </xf>
    <xf numFmtId="0" fontId="0" fillId="3" borderId="11" xfId="0" applyFont="1" applyFill="1" applyBorder="1" applyAlignment="1">
      <alignment horizontal="left" vertical="center" wrapText="1"/>
    </xf>
    <xf numFmtId="0" fontId="0" fillId="4" borderId="12" xfId="0" applyFill="1" applyBorder="1" applyAlignment="1">
      <alignment horizontal="center" vertical="center"/>
    </xf>
    <xf numFmtId="0" fontId="15" fillId="0" borderId="0" xfId="0" applyFont="1" applyAlignment="1">
      <alignment horizontal="center" wrapText="1"/>
    </xf>
    <xf numFmtId="0" fontId="0" fillId="0" borderId="0" xfId="0" applyFont="1" applyAlignment="1">
      <alignment wrapText="1"/>
    </xf>
    <xf numFmtId="0" fontId="24" fillId="0" borderId="0" xfId="0" applyFont="1" applyAlignment="1">
      <alignment wrapText="1"/>
    </xf>
    <xf numFmtId="0" fontId="25" fillId="0" borderId="0" xfId="0" applyFont="1" applyFill="1" applyBorder="1" applyAlignment="1">
      <alignment horizontal="left" vertical="center" wrapText="1"/>
    </xf>
    <xf numFmtId="0" fontId="24" fillId="0" borderId="0" xfId="0" applyFont="1" applyFill="1" applyAlignment="1">
      <alignment wrapText="1"/>
    </xf>
    <xf numFmtId="0" fontId="0" fillId="9" borderId="0" xfId="0" applyFont="1" applyFill="1" applyAlignment="1">
      <alignment horizontal="left" vertical="top" wrapText="1"/>
    </xf>
    <xf numFmtId="0" fontId="11"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6" fillId="0" borderId="12" xfId="0" applyFont="1" applyBorder="1" applyAlignment="1">
      <alignment wrapText="1"/>
    </xf>
    <xf numFmtId="0" fontId="11" fillId="0" borderId="0" xfId="0" applyFont="1" applyAlignment="1"/>
    <xf numFmtId="0" fontId="12" fillId="2" borderId="12" xfId="0" applyFont="1" applyFill="1" applyBorder="1" applyAlignment="1">
      <alignment vertical="top" wrapText="1"/>
    </xf>
    <xf numFmtId="0" fontId="0" fillId="0" borderId="0" xfId="0" applyFont="1" applyAlignment="1">
      <alignment wrapText="1"/>
    </xf>
    <xf numFmtId="0" fontId="34" fillId="0" borderId="0" xfId="0" applyFont="1" applyFill="1" applyBorder="1" applyAlignment="1">
      <alignment horizontal="center" vertical="center" wrapText="1"/>
    </xf>
    <xf numFmtId="0" fontId="0" fillId="0" borderId="0" xfId="0" applyFont="1" applyAlignment="1">
      <alignment wrapText="1"/>
    </xf>
    <xf numFmtId="49" fontId="0" fillId="0" borderId="0" xfId="0" applyNumberFormat="1" applyFont="1" applyFill="1" applyBorder="1" applyAlignment="1">
      <alignment vertical="top" wrapText="1"/>
    </xf>
    <xf numFmtId="49" fontId="0" fillId="0" borderId="15" xfId="0" applyNumberFormat="1"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12" fillId="2" borderId="0" xfId="0" applyFont="1" applyFill="1" applyBorder="1" applyAlignment="1">
      <alignment horizontal="center" vertical="center" wrapText="1"/>
    </xf>
    <xf numFmtId="49" fontId="0" fillId="2" borderId="0" xfId="0" applyNumberFormat="1" applyFont="1" applyFill="1" applyBorder="1" applyAlignment="1">
      <alignment vertical="top" wrapText="1"/>
    </xf>
    <xf numFmtId="49" fontId="28" fillId="0" borderId="9"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11" fillId="5" borderId="0" xfId="0" applyFont="1" applyFill="1" applyAlignment="1">
      <alignment horizontal="left" vertical="top" wrapText="1"/>
    </xf>
    <xf numFmtId="0" fontId="25" fillId="5" borderId="0" xfId="0" applyFont="1" applyFill="1" applyBorder="1" applyAlignment="1">
      <alignment horizontal="left" vertical="center" wrapText="1"/>
    </xf>
    <xf numFmtId="0" fontId="11" fillId="5" borderId="0" xfId="0" applyFont="1" applyFill="1" applyAlignment="1">
      <alignment wrapText="1"/>
    </xf>
    <xf numFmtId="0" fontId="14"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9" xfId="0" applyFont="1" applyFill="1" applyBorder="1" applyAlignment="1">
      <alignment horizontal="left" vertical="top" wrapText="1"/>
    </xf>
    <xf numFmtId="0" fontId="0" fillId="4" borderId="1" xfId="0" applyFill="1" applyBorder="1" applyAlignment="1">
      <alignment vertical="top" wrapText="1"/>
    </xf>
    <xf numFmtId="0" fontId="0" fillId="0" borderId="0" xfId="0" applyFont="1" applyAlignment="1">
      <alignment wrapText="1"/>
    </xf>
    <xf numFmtId="15" fontId="0" fillId="4" borderId="1" xfId="0" applyNumberFormat="1" applyFont="1" applyFill="1" applyBorder="1" applyAlignment="1">
      <alignment horizontal="left" vertical="top" wrapText="1"/>
    </xf>
    <xf numFmtId="17" fontId="0" fillId="4" borderId="1" xfId="0" applyNumberFormat="1" applyFont="1" applyFill="1" applyBorder="1" applyAlignment="1">
      <alignment horizontal="left" vertical="top" wrapText="1"/>
    </xf>
    <xf numFmtId="17" fontId="0" fillId="4" borderId="1" xfId="0" applyNumberFormat="1" applyFill="1" applyBorder="1" applyAlignment="1">
      <alignment horizontal="left" wrapText="1"/>
    </xf>
    <xf numFmtId="166" fontId="0" fillId="4" borderId="1" xfId="0" applyNumberFormat="1" applyFont="1" applyFill="1" applyBorder="1" applyAlignment="1">
      <alignment horizontal="left" vertical="top" wrapText="1"/>
    </xf>
    <xf numFmtId="167" fontId="0" fillId="4" borderId="1" xfId="0" applyNumberFormat="1" applyFont="1" applyFill="1" applyBorder="1" applyAlignment="1">
      <alignment horizontal="left" vertical="top" wrapText="1"/>
    </xf>
    <xf numFmtId="0" fontId="36" fillId="0" borderId="0" xfId="0" applyFont="1" applyAlignment="1">
      <alignment horizontal="left" vertical="center" indent="2"/>
    </xf>
    <xf numFmtId="17" fontId="0" fillId="4" borderId="1" xfId="0" applyNumberFormat="1" applyFill="1" applyBorder="1" applyAlignment="1">
      <alignment horizontal="left" vertical="top" wrapText="1"/>
    </xf>
    <xf numFmtId="0" fontId="0" fillId="4" borderId="17" xfId="0" applyFill="1" applyBorder="1" applyAlignment="1">
      <alignment vertical="center" wrapText="1"/>
    </xf>
    <xf numFmtId="0" fontId="0" fillId="4" borderId="16" xfId="0" applyFill="1" applyBorder="1" applyAlignment="1">
      <alignment vertical="center" wrapText="1"/>
    </xf>
    <xf numFmtId="17" fontId="0" fillId="4" borderId="18" xfId="0" applyNumberFormat="1" applyFill="1" applyBorder="1" applyAlignment="1">
      <alignment horizontal="left" vertical="top" wrapText="1"/>
    </xf>
    <xf numFmtId="17" fontId="0" fillId="4" borderId="17" xfId="0" applyNumberFormat="1" applyFill="1" applyBorder="1" applyAlignment="1">
      <alignment horizontal="left" vertical="top" wrapText="1"/>
    </xf>
    <xf numFmtId="17" fontId="0" fillId="4" borderId="19" xfId="0" applyNumberFormat="1" applyFill="1" applyBorder="1" applyAlignment="1">
      <alignment horizontal="left" vertical="top" wrapText="1"/>
    </xf>
    <xf numFmtId="17" fontId="0" fillId="4" borderId="16" xfId="0" applyNumberFormat="1" applyFill="1" applyBorder="1" applyAlignment="1">
      <alignment horizontal="left" vertical="top" wrapText="1"/>
    </xf>
    <xf numFmtId="49" fontId="17" fillId="4" borderId="15" xfId="0" applyNumberFormat="1" applyFont="1" applyFill="1" applyBorder="1" applyAlignment="1">
      <alignment wrapText="1"/>
    </xf>
    <xf numFmtId="49" fontId="17" fillId="4" borderId="15" xfId="0" applyNumberFormat="1" applyFont="1" applyFill="1" applyBorder="1" applyAlignment="1">
      <alignment horizontal="left" wrapText="1"/>
    </xf>
    <xf numFmtId="0" fontId="17" fillId="4" borderId="15" xfId="0" applyFont="1" applyFill="1" applyBorder="1" applyAlignment="1">
      <alignment horizontal="left" vertical="top" wrapText="1"/>
    </xf>
    <xf numFmtId="0" fontId="25" fillId="4" borderId="20" xfId="0" applyFont="1" applyFill="1" applyBorder="1" applyAlignment="1">
      <alignment horizontal="left" vertical="center" wrapText="1"/>
    </xf>
    <xf numFmtId="0" fontId="11" fillId="0" borderId="21" xfId="0" applyFont="1" applyBorder="1" applyAlignment="1">
      <alignment horizontal="left" vertical="top" wrapText="1"/>
    </xf>
    <xf numFmtId="16" fontId="0" fillId="4" borderId="1" xfId="0" applyNumberFormat="1" applyFont="1" applyFill="1" applyBorder="1" applyAlignment="1">
      <alignment horizontal="left" vertical="top" wrapText="1"/>
    </xf>
    <xf numFmtId="0" fontId="37" fillId="4" borderId="0" xfId="0" applyFont="1" applyFill="1" applyAlignment="1">
      <alignment vertical="center"/>
    </xf>
    <xf numFmtId="0" fontId="37" fillId="4" borderId="0" xfId="0" applyFont="1" applyFill="1" applyAlignment="1">
      <alignment wrapText="1"/>
    </xf>
    <xf numFmtId="49" fontId="0" fillId="0" borderId="15" xfId="0" applyNumberFormat="1" applyFont="1" applyBorder="1" applyAlignment="1">
      <alignment vertical="top" wrapText="1"/>
    </xf>
    <xf numFmtId="0" fontId="31" fillId="0" borderId="10" xfId="0" applyFont="1" applyBorder="1" applyAlignment="1">
      <alignment horizontal="center" vertical="center" wrapText="1"/>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35" fillId="0" borderId="3" xfId="11" applyFill="1" applyBorder="1" applyAlignment="1">
      <alignment horizontal="left" vertical="top" wrapText="1"/>
    </xf>
    <xf numFmtId="0" fontId="0" fillId="0" borderId="2" xfId="0" applyFill="1" applyBorder="1" applyAlignment="1">
      <alignment wrapText="1"/>
    </xf>
    <xf numFmtId="0" fontId="0" fillId="0" borderId="8" xfId="0" applyFill="1"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 xfId="0" applyFont="1" applyFill="1" applyBorder="1" applyAlignment="1">
      <alignment horizontal="left" wrapText="1"/>
    </xf>
    <xf numFmtId="0" fontId="15" fillId="0" borderId="0" xfId="0" applyFont="1" applyAlignment="1">
      <alignment horizontal="center" wrapText="1"/>
    </xf>
    <xf numFmtId="0" fontId="24"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 xfId="0" applyFont="1" applyFill="1" applyBorder="1" applyAlignment="1">
      <alignment horizontal="center" wrapText="1"/>
    </xf>
    <xf numFmtId="0" fontId="11" fillId="0" borderId="0" xfId="0" applyFont="1" applyBorder="1" applyAlignment="1">
      <alignment horizontal="left" vertical="center" wrapText="1"/>
    </xf>
    <xf numFmtId="0" fontId="0" fillId="0" borderId="0" xfId="0" applyAlignment="1">
      <alignment horizontal="left" wrapText="1"/>
    </xf>
    <xf numFmtId="0" fontId="25" fillId="0" borderId="0" xfId="0" applyFont="1" applyFill="1" applyBorder="1" applyAlignment="1">
      <alignment horizontal="left" vertical="center" wrapText="1"/>
    </xf>
    <xf numFmtId="0" fontId="15" fillId="0" borderId="0" xfId="0" applyFont="1" applyAlignment="1">
      <alignment horizontal="center" vertical="center"/>
    </xf>
    <xf numFmtId="0" fontId="29" fillId="0" borderId="0" xfId="0" applyFont="1" applyAlignment="1">
      <alignment horizontal="center" vertical="center"/>
    </xf>
    <xf numFmtId="0" fontId="11" fillId="2" borderId="14"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3" xfId="0" applyFont="1" applyFill="1" applyBorder="1" applyAlignment="1">
      <alignment horizontal="left" vertical="top" wrapText="1"/>
    </xf>
    <xf numFmtId="0" fontId="0" fillId="0" borderId="8" xfId="0" applyBorder="1" applyAlignment="1">
      <alignment horizontal="left" vertical="top" wrapText="1"/>
    </xf>
    <xf numFmtId="0" fontId="12" fillId="2" borderId="3" xfId="0" applyFont="1" applyFill="1" applyBorder="1" applyAlignment="1">
      <alignment horizontal="left" vertical="top" wrapText="1"/>
    </xf>
    <xf numFmtId="49" fontId="30" fillId="0" borderId="9" xfId="0" applyNumberFormat="1" applyFont="1" applyBorder="1" applyAlignment="1">
      <alignment horizontal="center" vertical="center" wrapText="1"/>
    </xf>
    <xf numFmtId="0" fontId="28" fillId="0" borderId="4" xfId="0" applyFont="1" applyBorder="1" applyAlignment="1">
      <alignment horizontal="center" vertical="center" wrapText="1"/>
    </xf>
    <xf numFmtId="0" fontId="11" fillId="2" borderId="3" xfId="0" applyFont="1" applyFill="1" applyBorder="1" applyAlignment="1">
      <alignment horizontal="left" vertical="center" wrapText="1"/>
    </xf>
    <xf numFmtId="0" fontId="0" fillId="0" borderId="8" xfId="0" applyFont="1" applyBorder="1" applyAlignment="1">
      <alignment horizontal="left" vertical="center" wrapText="1"/>
    </xf>
    <xf numFmtId="0" fontId="11" fillId="5" borderId="14"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0" fillId="0" borderId="8" xfId="0" applyFont="1" applyBorder="1" applyAlignment="1">
      <alignment horizontal="left" vertical="top" wrapText="1"/>
    </xf>
    <xf numFmtId="10" fontId="2" fillId="0" borderId="0" xfId="2" applyNumberFormat="1" applyFont="1" applyAlignment="1">
      <alignment horizontal="center"/>
    </xf>
  </cellXfs>
  <cellStyles count="12">
    <cellStyle name="Hyperlink" xfId="11" builtinId="8"/>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csdk12.org/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rcsdk12.org/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rcsdk12.org/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 val="StatementsofPractic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v>0</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v>0</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v>0</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v>0</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v>0</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v>0</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v>0</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v>0</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v>0</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v>0</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v>0</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v>0</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v>0</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v>0</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v>0</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v>0</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v>0</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v>0</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v>0</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v>0</v>
          </cell>
          <cell r="O61" t="str">
            <v>TBD</v>
          </cell>
        </row>
        <row r="62">
          <cell r="A62" t="str">
            <v>332100010000</v>
          </cell>
          <cell r="B62" t="str">
            <v>NYC GEOG DIST #21 - BROOKLYN</v>
          </cell>
          <cell r="C62">
            <v>40</v>
          </cell>
          <cell r="D62">
            <v>4</v>
          </cell>
          <cell r="E62">
            <v>2</v>
          </cell>
          <cell r="F62">
            <v>6</v>
          </cell>
          <cell r="G62">
            <v>0.15</v>
          </cell>
          <cell r="K62">
            <v>40</v>
          </cell>
          <cell r="L62">
            <v>7</v>
          </cell>
          <cell r="M62">
            <v>0</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v>0</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v>0</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v>0</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v>0</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v>0</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v>0</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v>0</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v>0</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v>0</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v>0</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v>0</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v>0</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v>0</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v>0</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v>0</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v>0</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v>0</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v>0</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v>0</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v>0</v>
          </cell>
          <cell r="G114">
            <v>1</v>
          </cell>
          <cell r="H114" t="str">
            <v>Yes</v>
          </cell>
        </row>
        <row r="115">
          <cell r="C115" t="str">
            <v>571000010018</v>
          </cell>
          <cell r="D115" t="str">
            <v>CORNING-PAINTED POST WEST HIGH SCH</v>
          </cell>
          <cell r="E115" t="str">
            <v>Priority</v>
          </cell>
          <cell r="H115" t="str">
            <v>No</v>
          </cell>
          <cell r="I115">
            <v>0</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v>0</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v>0</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v>0</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v>0</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v>0</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v>0</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v>0</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v>0</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v>0</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v>0</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v>0</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v>0</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v>0</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v>0</v>
          </cell>
        </row>
        <row r="281">
          <cell r="C281" t="str">
            <v>261600010101</v>
          </cell>
          <cell r="D281" t="str">
            <v>INTEGRATED ARTS AND TECH HIGH SCHOOL</v>
          </cell>
          <cell r="E281" t="str">
            <v>Focus %</v>
          </cell>
          <cell r="H281" t="str">
            <v>No</v>
          </cell>
          <cell r="I281">
            <v>0</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v>0</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v>0</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v>0</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v>0</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v>0</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v>0</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v>0</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v>0</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v>0</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v>0</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v>0</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v>0</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v>0</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v>0</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v>0</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v>0</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v>0</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v>0</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v>0</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v>0</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v>0</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sdk12.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zoomScale="90" zoomScaleNormal="90" workbookViewId="0">
      <selection activeCell="B27" sqref="B27"/>
    </sheetView>
  </sheetViews>
  <sheetFormatPr defaultColWidth="9.21875" defaultRowHeight="15.6" x14ac:dyDescent="0.3"/>
  <cols>
    <col min="1" max="1" width="5.5546875" style="45" customWidth="1"/>
    <col min="2" max="2" width="27.44140625" style="45" customWidth="1"/>
    <col min="3" max="3" width="50.77734375" style="45" customWidth="1"/>
    <col min="4" max="4" width="33.77734375" style="45" customWidth="1"/>
    <col min="5" max="5" width="38.21875" style="45" customWidth="1"/>
    <col min="6" max="16384" width="9.21875" style="45"/>
  </cols>
  <sheetData>
    <row r="1" spans="2:5" x14ac:dyDescent="0.3">
      <c r="B1" s="44" t="s">
        <v>347</v>
      </c>
      <c r="C1" s="153" t="s">
        <v>478</v>
      </c>
      <c r="D1" s="162" t="s">
        <v>443</v>
      </c>
      <c r="E1" s="163"/>
    </row>
    <row r="2" spans="2:5" s="114" customFormat="1" x14ac:dyDescent="0.3">
      <c r="B2" s="116" t="s">
        <v>446</v>
      </c>
      <c r="C2" s="153" t="s">
        <v>512</v>
      </c>
      <c r="D2" s="162"/>
      <c r="E2" s="163"/>
    </row>
    <row r="3" spans="2:5" x14ac:dyDescent="0.3">
      <c r="B3" s="44" t="s">
        <v>403</v>
      </c>
      <c r="C3" s="154" t="s">
        <v>513</v>
      </c>
      <c r="D3" s="164"/>
      <c r="E3" s="163"/>
    </row>
    <row r="4" spans="2:5" x14ac:dyDescent="0.3">
      <c r="E4" s="36"/>
    </row>
    <row r="5" spans="2:5" x14ac:dyDescent="0.3">
      <c r="E5" s="36"/>
    </row>
    <row r="6" spans="2:5" ht="23.4" x14ac:dyDescent="0.45">
      <c r="B6" s="167" t="s">
        <v>473</v>
      </c>
      <c r="C6" s="168"/>
      <c r="D6" s="168"/>
      <c r="E6" s="168"/>
    </row>
    <row r="8" spans="2:5" x14ac:dyDescent="0.3">
      <c r="B8" s="46" t="s">
        <v>348</v>
      </c>
      <c r="C8" s="155" t="s">
        <v>514</v>
      </c>
      <c r="D8" s="46" t="s">
        <v>349</v>
      </c>
      <c r="E8" s="155" t="s">
        <v>516</v>
      </c>
    </row>
    <row r="9" spans="2:5" x14ac:dyDescent="0.3">
      <c r="B9" s="46" t="s">
        <v>350</v>
      </c>
      <c r="C9" s="155" t="s">
        <v>515</v>
      </c>
      <c r="D9" s="46" t="s">
        <v>351</v>
      </c>
      <c r="E9" s="155" t="s">
        <v>517</v>
      </c>
    </row>
    <row r="10" spans="2:5" ht="15.75" customHeight="1" x14ac:dyDescent="0.3">
      <c r="B10" s="46" t="s">
        <v>352</v>
      </c>
      <c r="C10" s="169" t="s">
        <v>481</v>
      </c>
      <c r="D10" s="170"/>
      <c r="E10" s="171"/>
    </row>
    <row r="12" spans="2:5" ht="30.75" customHeight="1" x14ac:dyDescent="0.3">
      <c r="B12" s="172" t="s">
        <v>353</v>
      </c>
      <c r="C12" s="173"/>
      <c r="D12" s="173"/>
      <c r="E12" s="173"/>
    </row>
    <row r="14" spans="2:5" x14ac:dyDescent="0.3">
      <c r="B14" s="174" t="s">
        <v>354</v>
      </c>
      <c r="C14" s="173"/>
      <c r="D14" s="173"/>
      <c r="E14" s="173"/>
    </row>
    <row r="16" spans="2:5" ht="45.75" customHeight="1" x14ac:dyDescent="0.3">
      <c r="B16" s="175" t="s">
        <v>474</v>
      </c>
      <c r="C16" s="173"/>
      <c r="D16" s="173"/>
      <c r="E16" s="173"/>
    </row>
    <row r="18" spans="2:5" x14ac:dyDescent="0.3">
      <c r="B18" s="165" t="s">
        <v>355</v>
      </c>
      <c r="C18" s="166"/>
      <c r="D18" s="166"/>
      <c r="E18" s="166"/>
    </row>
    <row r="19" spans="2:5" x14ac:dyDescent="0.3">
      <c r="B19" s="47" t="s">
        <v>356</v>
      </c>
      <c r="C19" s="47" t="s">
        <v>357</v>
      </c>
      <c r="D19" s="47" t="s">
        <v>358</v>
      </c>
      <c r="E19" s="47" t="s">
        <v>359</v>
      </c>
    </row>
    <row r="20" spans="2:5" ht="30" customHeight="1" x14ac:dyDescent="0.3">
      <c r="B20" s="48" t="s">
        <v>360</v>
      </c>
      <c r="C20" s="131"/>
      <c r="D20" s="129" t="s">
        <v>479</v>
      </c>
      <c r="E20" s="130">
        <v>43312</v>
      </c>
    </row>
    <row r="21" spans="2:5" ht="30" customHeight="1" x14ac:dyDescent="0.3">
      <c r="B21" s="48" t="s">
        <v>361</v>
      </c>
      <c r="C21" s="131"/>
      <c r="D21" s="129" t="s">
        <v>480</v>
      </c>
      <c r="E21" s="130">
        <v>43312</v>
      </c>
    </row>
  </sheetData>
  <customSheetViews>
    <customSheetView guid="{44594B27-9C70-41F1-9630-666DBB02377F}" scale="90" showPageBreaks="1" printArea="1">
      <selection activeCell="B16" sqref="B16:E16"/>
      <pageMargins left="0.45" right="0.45" top="0.5" bottom="0.5" header="0.3" footer="0.05"/>
      <pageSetup scale="80" orientation="landscape" r:id="rId1"/>
      <headerFooter>
        <oddFooter>&amp;R&amp;P</oddFooter>
      </headerFooter>
    </customSheetView>
    <customSheetView guid="{D084C74A-34CE-4171-80D6-1BE5E86C1BB8}" showPageBreaks="1" printArea="1">
      <selection activeCell="B16" sqref="B16:E16"/>
      <pageMargins left="0.45" right="0.45" top="0.5" bottom="0.5" header="0.3" footer="0.05"/>
      <pageSetup scale="80" orientation="landscape" r:id="rId2"/>
      <headerFooter>
        <oddFooter>&amp;R&amp;P</oddFooter>
      </headerFooter>
    </customSheetView>
  </customSheetViews>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hyperlinks>
    <hyperlink ref="C10" r:id="rId3"/>
  </hyperlinks>
  <pageMargins left="0.45" right="0.45" top="0.5" bottom="0.5" header="0.3" footer="0.05"/>
  <pageSetup paperSize="3" scale="80" orientation="landscape" r:id="rId4"/>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90" zoomScaleNormal="90" workbookViewId="0">
      <selection activeCell="C27" sqref="C27"/>
    </sheetView>
  </sheetViews>
  <sheetFormatPr defaultColWidth="9.21875" defaultRowHeight="14.4" x14ac:dyDescent="0.3"/>
  <cols>
    <col min="1" max="1" width="5.5546875" style="103" customWidth="1"/>
    <col min="2" max="2" width="5.77734375" style="103" customWidth="1"/>
    <col min="3" max="3" width="150.77734375" style="107" customWidth="1"/>
    <col min="4" max="16384" width="9.21875" style="107"/>
  </cols>
  <sheetData>
    <row r="1" spans="1:29" s="108" customFormat="1" ht="18" x14ac:dyDescent="0.35">
      <c r="A1" s="110"/>
      <c r="B1" s="110"/>
      <c r="C1" s="106" t="s">
        <v>444</v>
      </c>
    </row>
    <row r="2" spans="1:29" ht="18" x14ac:dyDescent="0.35">
      <c r="C2" s="73"/>
    </row>
    <row r="3" spans="1:29" s="111" customFormat="1" x14ac:dyDescent="0.3">
      <c r="A3" s="66"/>
      <c r="B3" s="117"/>
      <c r="C3" s="117" t="s">
        <v>445</v>
      </c>
      <c r="D3" s="66"/>
      <c r="E3" s="66"/>
      <c r="F3" s="66"/>
      <c r="G3" s="66"/>
      <c r="H3" s="66"/>
      <c r="I3" s="66"/>
      <c r="J3" s="66"/>
      <c r="K3" s="66"/>
      <c r="L3" s="66"/>
      <c r="M3" s="66"/>
      <c r="N3" s="66"/>
      <c r="O3" s="66"/>
      <c r="P3" s="66"/>
      <c r="Q3" s="66"/>
      <c r="R3" s="66"/>
      <c r="S3" s="66"/>
      <c r="T3" s="66"/>
      <c r="U3" s="66"/>
      <c r="V3" s="66"/>
      <c r="W3" s="66"/>
      <c r="X3" s="66"/>
      <c r="Y3" s="66"/>
      <c r="Z3" s="66"/>
      <c r="AA3" s="66"/>
      <c r="AB3" s="66"/>
      <c r="AC3" s="66"/>
    </row>
    <row r="4" spans="1:29" s="65" customFormat="1" x14ac:dyDescent="0.3">
      <c r="A4" s="66"/>
      <c r="B4" s="66"/>
      <c r="C4" s="109"/>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s="65" customFormat="1" ht="43.2" x14ac:dyDescent="0.3">
      <c r="A5" s="66"/>
      <c r="B5" s="92" t="s">
        <v>491</v>
      </c>
      <c r="C5" s="69" t="s">
        <v>471</v>
      </c>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s="65" customFormat="1" x14ac:dyDescent="0.3">
      <c r="A6" s="66"/>
      <c r="B6" s="120"/>
      <c r="C6" s="69"/>
      <c r="D6" s="66"/>
      <c r="E6" s="66"/>
      <c r="F6" s="66"/>
      <c r="G6" s="66"/>
      <c r="H6" s="66"/>
      <c r="I6" s="66"/>
      <c r="J6" s="66"/>
      <c r="K6" s="66"/>
      <c r="L6" s="66"/>
      <c r="M6" s="66"/>
      <c r="N6" s="66"/>
      <c r="O6" s="66"/>
      <c r="P6" s="66"/>
      <c r="Q6" s="66"/>
      <c r="R6" s="66"/>
      <c r="S6" s="66"/>
      <c r="T6" s="66"/>
      <c r="U6" s="66"/>
      <c r="V6" s="66"/>
      <c r="W6" s="66"/>
      <c r="X6" s="66"/>
      <c r="Y6" s="66"/>
      <c r="Z6" s="66"/>
      <c r="AA6" s="66"/>
      <c r="AB6" s="66"/>
      <c r="AC6" s="66"/>
    </row>
    <row r="7" spans="1:29" s="111" customFormat="1" x14ac:dyDescent="0.3">
      <c r="A7" s="66"/>
      <c r="B7" s="66"/>
      <c r="C7" s="69"/>
      <c r="D7" s="66"/>
      <c r="E7" s="66"/>
      <c r="F7" s="66"/>
      <c r="G7" s="66"/>
      <c r="H7" s="66"/>
      <c r="I7" s="66"/>
      <c r="J7" s="66"/>
      <c r="K7" s="66"/>
      <c r="L7" s="66"/>
      <c r="M7" s="66"/>
      <c r="N7" s="66"/>
      <c r="O7" s="66"/>
      <c r="P7" s="66"/>
      <c r="Q7" s="66"/>
      <c r="R7" s="66"/>
      <c r="S7" s="66"/>
      <c r="T7" s="66"/>
      <c r="U7" s="66"/>
      <c r="V7" s="66"/>
      <c r="W7" s="66"/>
      <c r="X7" s="66"/>
      <c r="Y7" s="66"/>
      <c r="Z7" s="66"/>
      <c r="AA7" s="66"/>
      <c r="AB7" s="66"/>
      <c r="AC7" s="66"/>
    </row>
    <row r="8" spans="1:29" s="111" customFormat="1" ht="28.8" x14ac:dyDescent="0.3">
      <c r="A8" s="66"/>
      <c r="B8" s="92"/>
      <c r="C8" s="69" t="s">
        <v>463</v>
      </c>
      <c r="D8" s="66"/>
      <c r="E8" s="66"/>
      <c r="F8" s="66"/>
      <c r="G8" s="66"/>
      <c r="H8" s="66"/>
      <c r="I8" s="66"/>
      <c r="J8" s="66"/>
      <c r="K8" s="66"/>
      <c r="L8" s="66"/>
      <c r="M8" s="66"/>
      <c r="N8" s="66"/>
      <c r="O8" s="66"/>
      <c r="P8" s="66"/>
      <c r="Q8" s="66"/>
      <c r="R8" s="66"/>
      <c r="S8" s="66"/>
      <c r="T8" s="66"/>
      <c r="U8" s="66"/>
      <c r="V8" s="66"/>
      <c r="W8" s="66"/>
      <c r="X8" s="66"/>
      <c r="Y8" s="66"/>
      <c r="Z8" s="66"/>
      <c r="AA8" s="66"/>
      <c r="AB8" s="66"/>
      <c r="AC8" s="66"/>
    </row>
    <row r="9" spans="1:29" s="111" customFormat="1" x14ac:dyDescent="0.3">
      <c r="A9" s="66"/>
      <c r="B9" s="66"/>
      <c r="C9" s="69"/>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29" s="111" customFormat="1" x14ac:dyDescent="0.3">
      <c r="A10" s="66"/>
      <c r="B10" s="66"/>
      <c r="C10" s="69"/>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row>
    <row r="11" spans="1:29" s="65" customFormat="1" ht="30" customHeight="1" x14ac:dyDescent="0.3">
      <c r="A11" s="66"/>
      <c r="B11" s="92" t="s">
        <v>491</v>
      </c>
      <c r="C11" s="69" t="s">
        <v>464</v>
      </c>
    </row>
    <row r="12" spans="1:29" s="65" customFormat="1" x14ac:dyDescent="0.3">
      <c r="A12" s="66"/>
      <c r="B12" s="66"/>
      <c r="C12" s="112"/>
    </row>
    <row r="13" spans="1:29" s="65" customFormat="1" x14ac:dyDescent="0.3">
      <c r="A13" s="66"/>
      <c r="B13" s="66"/>
      <c r="C13" s="112"/>
    </row>
    <row r="14" spans="1:29" s="65" customFormat="1" ht="30" customHeight="1" x14ac:dyDescent="0.3">
      <c r="A14" s="66"/>
      <c r="B14" s="92" t="s">
        <v>491</v>
      </c>
      <c r="C14" s="69" t="s">
        <v>472</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row>
    <row r="15" spans="1:29" s="111" customFormat="1" x14ac:dyDescent="0.3">
      <c r="A15" s="66"/>
      <c r="B15" s="66"/>
      <c r="C15" s="69"/>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row>
    <row r="16" spans="1:29" s="111" customFormat="1" x14ac:dyDescent="0.3">
      <c r="A16" s="66"/>
      <c r="B16" s="66"/>
      <c r="C16" s="69"/>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row>
    <row r="17" spans="1:3" s="65" customFormat="1" ht="30" customHeight="1" x14ac:dyDescent="0.3">
      <c r="A17" s="66"/>
      <c r="B17" s="92" t="s">
        <v>491</v>
      </c>
      <c r="C17" s="69" t="s">
        <v>465</v>
      </c>
    </row>
    <row r="18" spans="1:3" s="65" customFormat="1" x14ac:dyDescent="0.3">
      <c r="A18" s="66"/>
      <c r="B18" s="66"/>
      <c r="C18" s="69"/>
    </row>
    <row r="19" spans="1:3" s="65" customFormat="1" x14ac:dyDescent="0.3">
      <c r="A19" s="66"/>
      <c r="B19" s="66"/>
      <c r="C19" s="69"/>
    </row>
    <row r="20" spans="1:3" s="65" customFormat="1" ht="30" customHeight="1" x14ac:dyDescent="0.3">
      <c r="A20" s="66"/>
      <c r="B20" s="92" t="s">
        <v>491</v>
      </c>
      <c r="C20" s="113" t="s">
        <v>466</v>
      </c>
    </row>
    <row r="22" spans="1:3" ht="72" x14ac:dyDescent="0.3">
      <c r="C22" s="134" t="s">
        <v>482</v>
      </c>
    </row>
  </sheetData>
  <customSheetViews>
    <customSheetView guid="{44594B27-9C70-41F1-9630-666DBB02377F}" scale="90" showPageBreaks="1" printArea="1">
      <selection activeCell="C20" sqref="C20"/>
      <pageMargins left="0.45" right="0.45" top="0.5" bottom="0.5" header="0.3" footer="0.05"/>
      <pageSetup scale="80" fitToHeight="7" orientation="landscape" r:id="rId1"/>
      <headerFooter>
        <oddFooter>&amp;R&amp;P</oddFooter>
      </headerFooter>
    </customSheetView>
    <customSheetView guid="{D084C74A-34CE-4171-80D6-1BE5E86C1BB8}" showPageBreaks="1" printArea="1" topLeftCell="A4">
      <selection activeCell="C20" sqref="C20"/>
      <pageMargins left="0.45" right="0.45" top="0.5" bottom="0.5" header="0.3" footer="0.05"/>
      <pageSetup scale="80" fitToHeight="7" orientation="landscape" r:id="rId2"/>
      <headerFooter>
        <oddFooter>&amp;R&amp;P</oddFooter>
      </headerFooter>
    </customSheetView>
  </customSheetViews>
  <pageMargins left="0.45" right="0.45" top="0.5" bottom="0.5" header="0.3" footer="0.05"/>
  <pageSetup scale="80" fitToHeight="7" orientation="landscape" r:id="rId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37"/>
  <sheetViews>
    <sheetView zoomScale="90" zoomScaleNormal="90" workbookViewId="0">
      <selection activeCell="C37" sqref="C37"/>
    </sheetView>
  </sheetViews>
  <sheetFormatPr defaultColWidth="9.21875" defaultRowHeight="14.4" x14ac:dyDescent="0.3"/>
  <cols>
    <col min="1" max="1" width="5.77734375" style="53" customWidth="1"/>
    <col min="2" max="2" width="27.77734375" style="53" customWidth="1"/>
    <col min="3" max="3" width="52.21875" style="53" customWidth="1"/>
    <col min="4" max="4" width="27.77734375" style="53" customWidth="1"/>
    <col min="5" max="5" width="50" style="53" customWidth="1"/>
    <col min="6" max="16384" width="9.21875" style="53"/>
  </cols>
  <sheetData>
    <row r="1" spans="2:13" s="49" customFormat="1" ht="18.75" customHeight="1" x14ac:dyDescent="0.35">
      <c r="B1" s="177" t="s">
        <v>404</v>
      </c>
      <c r="C1" s="178"/>
      <c r="D1" s="178"/>
      <c r="E1" s="178"/>
      <c r="F1" s="36"/>
      <c r="G1" s="36"/>
      <c r="H1" s="36"/>
      <c r="I1" s="36"/>
      <c r="J1" s="36"/>
      <c r="K1" s="36"/>
      <c r="L1" s="36"/>
      <c r="M1" s="36"/>
    </row>
    <row r="2" spans="2:13" s="49" customFormat="1" ht="15.6" x14ac:dyDescent="0.3">
      <c r="B2" s="50"/>
      <c r="C2" s="51"/>
      <c r="D2" s="52"/>
      <c r="E2" s="36"/>
    </row>
    <row r="3" spans="2:13" ht="45" customHeight="1" x14ac:dyDescent="0.3">
      <c r="B3" s="179" t="s">
        <v>415</v>
      </c>
      <c r="C3" s="179"/>
      <c r="D3" s="179"/>
      <c r="E3" s="179"/>
    </row>
    <row r="5" spans="2:13" ht="30" customHeight="1" x14ac:dyDescent="0.3">
      <c r="B5" s="180" t="s">
        <v>455</v>
      </c>
      <c r="C5" s="180"/>
      <c r="D5" s="180"/>
      <c r="E5" s="180"/>
    </row>
    <row r="6" spans="2:13" x14ac:dyDescent="0.3">
      <c r="B6" s="54"/>
      <c r="D6" s="54"/>
      <c r="E6" s="55"/>
    </row>
    <row r="7" spans="2:13" x14ac:dyDescent="0.3">
      <c r="B7" s="62" t="s">
        <v>364</v>
      </c>
      <c r="C7" s="62" t="s">
        <v>365</v>
      </c>
      <c r="D7" s="62" t="s">
        <v>364</v>
      </c>
      <c r="E7" s="62" t="s">
        <v>366</v>
      </c>
    </row>
    <row r="8" spans="2:13" ht="15" customHeight="1" x14ac:dyDescent="0.3">
      <c r="B8" s="63"/>
      <c r="C8" s="58"/>
      <c r="D8" s="64"/>
      <c r="E8" s="64"/>
    </row>
    <row r="9" spans="2:13" ht="15" customHeight="1" x14ac:dyDescent="0.3">
      <c r="B9" s="63"/>
      <c r="C9" s="58"/>
      <c r="D9" s="64"/>
      <c r="E9" s="64"/>
    </row>
    <row r="10" spans="2:13" ht="15" customHeight="1" x14ac:dyDescent="0.3">
      <c r="B10" s="63"/>
      <c r="C10" s="58"/>
      <c r="D10" s="64"/>
      <c r="E10" s="64"/>
    </row>
    <row r="11" spans="2:13" ht="15" customHeight="1" x14ac:dyDescent="0.3">
      <c r="B11" s="63"/>
      <c r="C11" s="58"/>
      <c r="D11" s="64"/>
      <c r="E11" s="64"/>
    </row>
    <row r="12" spans="2:13" ht="15" customHeight="1" x14ac:dyDescent="0.3">
      <c r="B12" s="63"/>
      <c r="C12" s="58"/>
      <c r="D12" s="64"/>
      <c r="E12" s="64"/>
    </row>
    <row r="14" spans="2:13" x14ac:dyDescent="0.3">
      <c r="B14" s="56" t="s">
        <v>362</v>
      </c>
      <c r="C14" s="181" t="s">
        <v>363</v>
      </c>
      <c r="D14" s="181"/>
      <c r="E14" s="57" t="s">
        <v>357</v>
      </c>
    </row>
    <row r="15" spans="2:13" ht="15" customHeight="1" x14ac:dyDescent="0.3">
      <c r="B15" s="58"/>
      <c r="C15" s="176"/>
      <c r="D15" s="176"/>
      <c r="E15" s="59"/>
    </row>
    <row r="16" spans="2:13" ht="15" customHeight="1" x14ac:dyDescent="0.3">
      <c r="B16" s="58"/>
      <c r="C16" s="176"/>
      <c r="D16" s="176"/>
      <c r="E16" s="59"/>
    </row>
    <row r="17" spans="2:5" ht="15" customHeight="1" x14ac:dyDescent="0.3">
      <c r="B17" s="58"/>
      <c r="C17" s="176"/>
      <c r="D17" s="176"/>
      <c r="E17" s="59"/>
    </row>
    <row r="18" spans="2:5" ht="15" customHeight="1" x14ac:dyDescent="0.3">
      <c r="B18" s="58"/>
      <c r="C18" s="176"/>
      <c r="D18" s="176"/>
      <c r="E18" s="59"/>
    </row>
    <row r="19" spans="2:5" ht="15" customHeight="1" x14ac:dyDescent="0.3">
      <c r="B19" s="58"/>
      <c r="C19" s="176"/>
      <c r="D19" s="176"/>
      <c r="E19" s="59"/>
    </row>
    <row r="20" spans="2:5" ht="15" customHeight="1" x14ac:dyDescent="0.3">
      <c r="B20" s="58"/>
      <c r="C20" s="176"/>
      <c r="D20" s="176"/>
      <c r="E20" s="59"/>
    </row>
    <row r="21" spans="2:5" ht="15" customHeight="1" x14ac:dyDescent="0.3">
      <c r="B21" s="58"/>
      <c r="C21" s="176"/>
      <c r="D21" s="176"/>
      <c r="E21" s="59"/>
    </row>
    <row r="22" spans="2:5" ht="15" customHeight="1" x14ac:dyDescent="0.3">
      <c r="B22" s="58"/>
      <c r="C22" s="176"/>
      <c r="D22" s="176"/>
      <c r="E22" s="59"/>
    </row>
    <row r="23" spans="2:5" ht="15" customHeight="1" x14ac:dyDescent="0.3">
      <c r="B23" s="58"/>
      <c r="C23" s="176"/>
      <c r="D23" s="176"/>
      <c r="E23" s="59"/>
    </row>
    <row r="24" spans="2:5" ht="15" customHeight="1" x14ac:dyDescent="0.3">
      <c r="B24" s="58"/>
      <c r="C24" s="176"/>
      <c r="D24" s="176"/>
      <c r="E24" s="59"/>
    </row>
    <row r="25" spans="2:5" ht="15" customHeight="1" x14ac:dyDescent="0.3">
      <c r="B25" s="58"/>
      <c r="C25" s="176"/>
      <c r="D25" s="176"/>
      <c r="E25" s="59"/>
    </row>
    <row r="26" spans="2:5" ht="15" customHeight="1" x14ac:dyDescent="0.3">
      <c r="B26" s="58"/>
      <c r="C26" s="176"/>
      <c r="D26" s="176"/>
      <c r="E26" s="59"/>
    </row>
    <row r="27" spans="2:5" ht="15" customHeight="1" x14ac:dyDescent="0.3">
      <c r="B27" s="58"/>
      <c r="C27" s="176"/>
      <c r="D27" s="176"/>
      <c r="E27" s="59"/>
    </row>
    <row r="28" spans="2:5" ht="15" customHeight="1" x14ac:dyDescent="0.3">
      <c r="B28" s="58"/>
      <c r="C28" s="176"/>
      <c r="D28" s="176"/>
      <c r="E28" s="59"/>
    </row>
    <row r="29" spans="2:5" ht="15" customHeight="1" x14ac:dyDescent="0.3">
      <c r="B29" s="58"/>
      <c r="C29" s="176"/>
      <c r="D29" s="176"/>
      <c r="E29" s="59"/>
    </row>
    <row r="30" spans="2:5" ht="15" customHeight="1" x14ac:dyDescent="0.3">
      <c r="B30" s="58"/>
      <c r="C30" s="176"/>
      <c r="D30" s="176"/>
      <c r="E30" s="59"/>
    </row>
    <row r="31" spans="2:5" ht="15" customHeight="1" x14ac:dyDescent="0.3">
      <c r="B31" s="58"/>
      <c r="C31" s="176"/>
      <c r="D31" s="176"/>
      <c r="E31" s="59"/>
    </row>
    <row r="32" spans="2:5" ht="15" customHeight="1" x14ac:dyDescent="0.3">
      <c r="B32" s="58"/>
      <c r="C32" s="176"/>
      <c r="D32" s="176"/>
      <c r="E32" s="59"/>
    </row>
    <row r="33" spans="2:5" ht="15" customHeight="1" x14ac:dyDescent="0.3">
      <c r="B33" s="58"/>
      <c r="C33" s="176"/>
      <c r="D33" s="176"/>
      <c r="E33" s="59"/>
    </row>
    <row r="34" spans="2:5" ht="15" customHeight="1" x14ac:dyDescent="0.3">
      <c r="B34" s="58"/>
      <c r="C34" s="176"/>
      <c r="D34" s="176"/>
      <c r="E34" s="59"/>
    </row>
    <row r="35" spans="2:5" ht="15" customHeight="1" x14ac:dyDescent="0.3">
      <c r="B35" s="58"/>
      <c r="C35" s="176"/>
      <c r="D35" s="176"/>
      <c r="E35" s="58"/>
    </row>
    <row r="36" spans="2:5" x14ac:dyDescent="0.3">
      <c r="B36" s="60"/>
      <c r="C36" s="61"/>
      <c r="D36" s="61"/>
      <c r="E36" s="60"/>
    </row>
    <row r="37" spans="2:5" ht="57.6" x14ac:dyDescent="0.3">
      <c r="C37" s="134" t="s">
        <v>483</v>
      </c>
    </row>
  </sheetData>
  <customSheetViews>
    <customSheetView guid="{44594B27-9C70-41F1-9630-666DBB02377F}" scale="90" showPageBreaks="1" printArea="1">
      <selection activeCell="B5" sqref="B5:E5"/>
      <pageMargins left="0.45" right="0.45" top="0.5" bottom="0.5" header="0.3" footer="0.05"/>
      <pageSetup scale="80" orientation="landscape" r:id="rId1"/>
      <headerFooter>
        <oddFooter>&amp;R&amp;P</oddFooter>
      </headerFooter>
    </customSheetView>
    <customSheetView guid="{D084C74A-34CE-4171-80D6-1BE5E86C1BB8}" showPageBreaks="1" printArea="1">
      <selection activeCell="B5" sqref="B5:E5"/>
      <pageMargins left="0.45" right="0.45" top="0.5" bottom="0.5" header="0.3" footer="0.05"/>
      <pageSetup scale="80" orientation="landscape" r:id="rId2"/>
      <headerFooter>
        <oddFooter>&amp;R&amp;P</oddFooter>
      </headerFooter>
    </customSheetView>
  </customSheetViews>
  <mergeCells count="25">
    <mergeCell ref="C35:D35"/>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4:D24"/>
    <mergeCell ref="C25:D25"/>
    <mergeCell ref="C26:D26"/>
    <mergeCell ref="C27:D27"/>
    <mergeCell ref="C16:D16"/>
    <mergeCell ref="B1:E1"/>
    <mergeCell ref="B3:E3"/>
    <mergeCell ref="B5:E5"/>
    <mergeCell ref="C14:D14"/>
    <mergeCell ref="C15:D15"/>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5:D35"/>
    <dataValidation allowBlank="1" showInputMessage="1" showErrorMessage="1" promptTitle="Instructions" prompt="Enter the name of each member of the district's DCIP planning team." sqref="B15:B35"/>
  </dataValidations>
  <pageMargins left="0.45" right="0.45" top="0.5" bottom="0.5" header="0.3" footer="0.05"/>
  <pageSetup scale="80" orientation="landscape" r:id="rId3"/>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topLeftCell="B61" zoomScaleNormal="100" workbookViewId="0">
      <selection activeCell="B6" sqref="A6:XFD6"/>
    </sheetView>
  </sheetViews>
  <sheetFormatPr defaultColWidth="9.21875" defaultRowHeight="14.4" x14ac:dyDescent="0.3"/>
  <cols>
    <col min="1" max="1" width="5.5546875" style="86" customWidth="1"/>
    <col min="2" max="2" width="3.44140625" style="88" customWidth="1"/>
    <col min="3" max="3" width="141.44140625" style="86" customWidth="1"/>
    <col min="4" max="4" width="145.77734375" style="121" customWidth="1"/>
    <col min="5" max="16384" width="9.21875" style="86"/>
  </cols>
  <sheetData>
    <row r="1" spans="2:4" s="87" customFormat="1" ht="25.8" x14ac:dyDescent="0.35">
      <c r="B1" s="89"/>
      <c r="C1" s="85" t="s">
        <v>405</v>
      </c>
      <c r="D1" s="128" t="s">
        <v>470</v>
      </c>
    </row>
    <row r="2" spans="2:4" ht="12" customHeight="1" x14ac:dyDescent="0.35">
      <c r="C2" s="73"/>
      <c r="D2" s="86"/>
    </row>
    <row r="3" spans="2:4" s="65" customFormat="1" ht="45" customHeight="1" x14ac:dyDescent="0.3">
      <c r="C3" s="65" t="s">
        <v>435</v>
      </c>
      <c r="D3" s="124"/>
    </row>
    <row r="4" spans="2:4" s="65" customFormat="1" x14ac:dyDescent="0.3">
      <c r="D4" s="125"/>
    </row>
    <row r="5" spans="2:4" s="65" customFormat="1" ht="30" customHeight="1" x14ac:dyDescent="0.3">
      <c r="C5" s="65" t="s">
        <v>436</v>
      </c>
      <c r="D5" s="125"/>
    </row>
    <row r="6" spans="2:4" s="65" customFormat="1" x14ac:dyDescent="0.3">
      <c r="C6" s="132" t="s">
        <v>486</v>
      </c>
      <c r="D6" s="126"/>
    </row>
    <row r="7" spans="2:4" s="65" customFormat="1" x14ac:dyDescent="0.3">
      <c r="D7" s="126"/>
    </row>
    <row r="8" spans="2:4" s="65" customFormat="1" x14ac:dyDescent="0.3">
      <c r="B8" s="182" t="s">
        <v>456</v>
      </c>
      <c r="C8" s="183"/>
      <c r="D8" s="126"/>
    </row>
    <row r="9" spans="2:4" s="65" customFormat="1" x14ac:dyDescent="0.3">
      <c r="B9" s="92"/>
      <c r="C9" t="s">
        <v>377</v>
      </c>
      <c r="D9" s="126"/>
    </row>
    <row r="10" spans="2:4" s="65" customFormat="1" x14ac:dyDescent="0.3">
      <c r="B10" s="92"/>
      <c r="C10" t="s">
        <v>378</v>
      </c>
      <c r="D10" s="126"/>
    </row>
    <row r="11" spans="2:4" s="65" customFormat="1" x14ac:dyDescent="0.3">
      <c r="B11" s="92" t="s">
        <v>530</v>
      </c>
      <c r="C11" t="s">
        <v>379</v>
      </c>
      <c r="D11" s="126"/>
    </row>
    <row r="12" spans="2:4" s="65" customFormat="1" x14ac:dyDescent="0.3">
      <c r="B12" s="92"/>
      <c r="C12" t="s">
        <v>380</v>
      </c>
      <c r="D12" s="127"/>
    </row>
    <row r="13" spans="2:4" s="66" customFormat="1" x14ac:dyDescent="0.3">
      <c r="C13" s="67"/>
      <c r="D13" s="126"/>
    </row>
    <row r="14" spans="2:4" s="65" customFormat="1" x14ac:dyDescent="0.3">
      <c r="B14" s="182" t="s">
        <v>457</v>
      </c>
      <c r="C14" s="183"/>
      <c r="D14" s="127"/>
    </row>
    <row r="15" spans="2:4" s="65" customFormat="1" x14ac:dyDescent="0.3">
      <c r="B15" s="93"/>
      <c r="C15" t="s">
        <v>381</v>
      </c>
      <c r="D15" s="127"/>
    </row>
    <row r="16" spans="2:4" s="65" customFormat="1" x14ac:dyDescent="0.3">
      <c r="B16" s="93"/>
      <c r="C16" t="s">
        <v>382</v>
      </c>
      <c r="D16" s="127"/>
    </row>
    <row r="17" spans="2:4" s="65" customFormat="1" x14ac:dyDescent="0.3">
      <c r="B17" s="93" t="s">
        <v>530</v>
      </c>
      <c r="C17" t="s">
        <v>383</v>
      </c>
      <c r="D17" s="127"/>
    </row>
    <row r="18" spans="2:4" s="65" customFormat="1" x14ac:dyDescent="0.3">
      <c r="B18" s="93"/>
      <c r="C18" t="s">
        <v>384</v>
      </c>
      <c r="D18" s="127"/>
    </row>
    <row r="19" spans="2:4" s="66" customFormat="1" x14ac:dyDescent="0.3">
      <c r="C19" s="67"/>
      <c r="D19" s="127"/>
    </row>
    <row r="20" spans="2:4" s="66" customFormat="1" x14ac:dyDescent="0.3">
      <c r="B20" s="184" t="s">
        <v>458</v>
      </c>
      <c r="C20" s="183"/>
      <c r="D20" s="127"/>
    </row>
    <row r="21" spans="2:4" s="65" customFormat="1" x14ac:dyDescent="0.3">
      <c r="B21" s="93"/>
      <c r="C21" s="90" t="s">
        <v>385</v>
      </c>
      <c r="D21" s="127"/>
    </row>
    <row r="22" spans="2:4" s="65" customFormat="1" x14ac:dyDescent="0.3">
      <c r="B22" s="93" t="s">
        <v>530</v>
      </c>
      <c r="C22" s="90" t="s">
        <v>386</v>
      </c>
      <c r="D22" s="127"/>
    </row>
    <row r="23" spans="2:4" s="65" customFormat="1" x14ac:dyDescent="0.3">
      <c r="B23" s="93"/>
      <c r="C23" s="90" t="s">
        <v>387</v>
      </c>
      <c r="D23" s="127"/>
    </row>
    <row r="24" spans="2:4" s="65" customFormat="1" x14ac:dyDescent="0.3">
      <c r="B24" s="93"/>
      <c r="C24" s="90" t="s">
        <v>388</v>
      </c>
      <c r="D24" s="127"/>
    </row>
    <row r="25" spans="2:4" s="66" customFormat="1" x14ac:dyDescent="0.3">
      <c r="C25" s="67"/>
      <c r="D25" s="127"/>
    </row>
    <row r="26" spans="2:4" s="65" customFormat="1" x14ac:dyDescent="0.3">
      <c r="B26" s="182" t="s">
        <v>459</v>
      </c>
      <c r="C26" s="183"/>
      <c r="D26" s="127"/>
    </row>
    <row r="27" spans="2:4" s="65" customFormat="1" x14ac:dyDescent="0.3">
      <c r="B27" s="93"/>
      <c r="C27" s="90" t="s">
        <v>389</v>
      </c>
      <c r="D27" s="127"/>
    </row>
    <row r="28" spans="2:4" s="65" customFormat="1" x14ac:dyDescent="0.3">
      <c r="B28" s="93"/>
      <c r="C28" s="90" t="s">
        <v>390</v>
      </c>
      <c r="D28" s="127"/>
    </row>
    <row r="29" spans="2:4" s="65" customFormat="1" x14ac:dyDescent="0.3">
      <c r="B29" s="93" t="s">
        <v>530</v>
      </c>
      <c r="C29" s="90" t="s">
        <v>391</v>
      </c>
      <c r="D29" s="127"/>
    </row>
    <row r="30" spans="2:4" s="65" customFormat="1" x14ac:dyDescent="0.3">
      <c r="B30" s="93"/>
      <c r="C30" s="90" t="s">
        <v>392</v>
      </c>
      <c r="D30" s="127"/>
    </row>
    <row r="31" spans="2:4" s="66" customFormat="1" x14ac:dyDescent="0.3">
      <c r="C31" s="67"/>
      <c r="D31" s="127"/>
    </row>
    <row r="32" spans="2:4" s="65" customFormat="1" x14ac:dyDescent="0.3">
      <c r="B32" s="182" t="s">
        <v>460</v>
      </c>
      <c r="C32" s="183"/>
      <c r="D32" s="127"/>
    </row>
    <row r="33" spans="1:4" s="65" customFormat="1" x14ac:dyDescent="0.3">
      <c r="B33" s="93"/>
      <c r="C33" t="s">
        <v>393</v>
      </c>
      <c r="D33" s="127"/>
    </row>
    <row r="34" spans="1:4" s="65" customFormat="1" x14ac:dyDescent="0.3">
      <c r="B34" s="93"/>
      <c r="C34" t="s">
        <v>394</v>
      </c>
      <c r="D34" s="127"/>
    </row>
    <row r="35" spans="1:4" s="65" customFormat="1" x14ac:dyDescent="0.3">
      <c r="B35" s="93"/>
      <c r="C35" t="s">
        <v>395</v>
      </c>
      <c r="D35" s="127"/>
    </row>
    <row r="36" spans="1:4" s="65" customFormat="1" x14ac:dyDescent="0.3">
      <c r="B36" s="93" t="s">
        <v>530</v>
      </c>
      <c r="C36" t="s">
        <v>396</v>
      </c>
      <c r="D36" s="127"/>
    </row>
    <row r="37" spans="1:4" s="66" customFormat="1" x14ac:dyDescent="0.3">
      <c r="C37" s="67"/>
      <c r="D37" s="127"/>
    </row>
    <row r="38" spans="1:4" s="65" customFormat="1" x14ac:dyDescent="0.3">
      <c r="B38" s="182" t="s">
        <v>461</v>
      </c>
      <c r="C38" s="183"/>
      <c r="D38" s="127"/>
    </row>
    <row r="39" spans="1:4" s="65" customFormat="1" x14ac:dyDescent="0.3">
      <c r="B39" s="92"/>
      <c r="C39" s="90" t="s">
        <v>397</v>
      </c>
      <c r="D39" s="127"/>
    </row>
    <row r="40" spans="1:4" s="65" customFormat="1" x14ac:dyDescent="0.3">
      <c r="B40" s="92" t="s">
        <v>530</v>
      </c>
      <c r="C40" s="90" t="s">
        <v>398</v>
      </c>
      <c r="D40" s="127"/>
    </row>
    <row r="41" spans="1:4" s="65" customFormat="1" x14ac:dyDescent="0.3">
      <c r="B41" s="92" t="s">
        <v>530</v>
      </c>
      <c r="C41" s="90" t="s">
        <v>399</v>
      </c>
      <c r="D41" s="127"/>
    </row>
    <row r="42" spans="1:4" s="65" customFormat="1" x14ac:dyDescent="0.3">
      <c r="B42" s="92"/>
      <c r="C42" s="90" t="s">
        <v>400</v>
      </c>
      <c r="D42" s="127"/>
    </row>
    <row r="43" spans="1:4" s="65" customFormat="1" x14ac:dyDescent="0.3">
      <c r="B43" s="91"/>
      <c r="C43" s="90" t="s">
        <v>401</v>
      </c>
      <c r="D43" s="127"/>
    </row>
    <row r="44" spans="1:4" s="65" customFormat="1" x14ac:dyDescent="0.3">
      <c r="B44" s="91"/>
      <c r="C44" s="90" t="s">
        <v>402</v>
      </c>
      <c r="D44" s="127"/>
    </row>
    <row r="45" spans="1:4" s="66" customFormat="1" x14ac:dyDescent="0.3">
      <c r="C45" s="67"/>
      <c r="D45" s="127"/>
    </row>
    <row r="46" spans="1:4" s="66" customFormat="1" x14ac:dyDescent="0.3">
      <c r="C46" s="133" t="s">
        <v>484</v>
      </c>
      <c r="D46" s="127"/>
    </row>
    <row r="47" spans="1:4" s="65" customFormat="1" x14ac:dyDescent="0.3">
      <c r="A47" s="66"/>
      <c r="B47" s="66"/>
      <c r="C47" s="67" t="s">
        <v>367</v>
      </c>
      <c r="D47" s="127"/>
    </row>
    <row r="48" spans="1:4" s="65" customFormat="1" x14ac:dyDescent="0.3">
      <c r="A48" s="66"/>
      <c r="B48" s="66"/>
      <c r="C48" s="67"/>
      <c r="D48" s="127"/>
    </row>
    <row r="49" spans="1:4" s="65" customFormat="1" ht="28.8" x14ac:dyDescent="0.3">
      <c r="C49" s="68" t="s">
        <v>433</v>
      </c>
      <c r="D49" s="122"/>
    </row>
    <row r="50" spans="1:4" s="65" customFormat="1" x14ac:dyDescent="0.3">
      <c r="A50" s="66"/>
      <c r="B50" s="66"/>
      <c r="C50" s="156" t="s">
        <v>518</v>
      </c>
      <c r="D50" s="123"/>
    </row>
    <row r="51" spans="1:4" s="65" customFormat="1" x14ac:dyDescent="0.3">
      <c r="A51" s="66"/>
      <c r="B51" s="66"/>
      <c r="C51" s="69"/>
      <c r="D51" s="122"/>
    </row>
    <row r="52" spans="1:4" s="65" customFormat="1" ht="28.8" x14ac:dyDescent="0.3">
      <c r="C52" s="68" t="s">
        <v>434</v>
      </c>
      <c r="D52" s="122"/>
    </row>
    <row r="53" spans="1:4" s="66" customFormat="1" x14ac:dyDescent="0.3">
      <c r="C53" s="156" t="s">
        <v>519</v>
      </c>
      <c r="D53" s="123"/>
    </row>
    <row r="54" spans="1:4" s="66" customFormat="1" ht="15" customHeight="1" x14ac:dyDescent="0.3">
      <c r="C54" s="69"/>
      <c r="D54" s="122"/>
    </row>
    <row r="55" spans="1:4" s="66" customFormat="1" x14ac:dyDescent="0.3">
      <c r="A55" s="65"/>
      <c r="B55" s="65"/>
      <c r="C55" s="70" t="s">
        <v>368</v>
      </c>
      <c r="D55" s="122"/>
    </row>
    <row r="56" spans="1:4" s="65" customFormat="1" ht="15" customHeight="1" x14ac:dyDescent="0.35">
      <c r="A56" s="86"/>
      <c r="B56" s="88"/>
      <c r="C56" s="73"/>
      <c r="D56" s="122"/>
    </row>
    <row r="57" spans="1:4" s="66" customFormat="1" x14ac:dyDescent="0.3">
      <c r="C57" s="71" t="s">
        <v>449</v>
      </c>
      <c r="D57" s="122"/>
    </row>
    <row r="58" spans="1:4" s="66" customFormat="1" x14ac:dyDescent="0.3">
      <c r="C58" s="156" t="s">
        <v>527</v>
      </c>
      <c r="D58" s="123"/>
    </row>
    <row r="59" spans="1:4" s="65" customFormat="1" x14ac:dyDescent="0.3">
      <c r="C59" s="157"/>
      <c r="D59" s="122"/>
    </row>
    <row r="60" spans="1:4" s="66" customFormat="1" x14ac:dyDescent="0.3">
      <c r="C60" s="71" t="s">
        <v>454</v>
      </c>
      <c r="D60" s="122"/>
    </row>
    <row r="61" spans="1:4" s="66" customFormat="1" x14ac:dyDescent="0.3">
      <c r="C61" s="156" t="s">
        <v>528</v>
      </c>
      <c r="D61" s="123"/>
    </row>
    <row r="62" spans="1:4" s="66" customFormat="1" x14ac:dyDescent="0.3">
      <c r="C62" s="69"/>
      <c r="D62" s="122"/>
    </row>
    <row r="63" spans="1:4" s="65" customFormat="1" ht="15" customHeight="1" x14ac:dyDescent="0.3">
      <c r="C63" s="68" t="s">
        <v>450</v>
      </c>
      <c r="D63" s="122"/>
    </row>
    <row r="64" spans="1:4" s="66" customFormat="1" ht="57.6" x14ac:dyDescent="0.3">
      <c r="C64" s="156" t="s">
        <v>520</v>
      </c>
      <c r="D64" s="123"/>
    </row>
    <row r="65" spans="3:4" s="66" customFormat="1" x14ac:dyDescent="0.3">
      <c r="C65" s="69"/>
      <c r="D65" s="122"/>
    </row>
    <row r="66" spans="3:4" s="65" customFormat="1" x14ac:dyDescent="0.3">
      <c r="C66" s="68" t="s">
        <v>370</v>
      </c>
      <c r="D66" s="122"/>
    </row>
    <row r="67" spans="3:4" s="66" customFormat="1" x14ac:dyDescent="0.3">
      <c r="C67" s="156" t="s">
        <v>529</v>
      </c>
      <c r="D67" s="123"/>
    </row>
    <row r="68" spans="3:4" s="66" customFormat="1" x14ac:dyDescent="0.3">
      <c r="C68" s="69"/>
      <c r="D68" s="122"/>
    </row>
    <row r="69" spans="3:4" s="66" customFormat="1" x14ac:dyDescent="0.3">
      <c r="C69" s="71" t="s">
        <v>451</v>
      </c>
      <c r="D69" s="122"/>
    </row>
    <row r="70" spans="3:4" s="66" customFormat="1" ht="28.8" x14ac:dyDescent="0.3">
      <c r="C70" s="156" t="s">
        <v>521</v>
      </c>
      <c r="D70" s="123"/>
    </row>
    <row r="71" spans="3:4" s="66" customFormat="1" x14ac:dyDescent="0.3">
      <c r="C71" s="69"/>
      <c r="D71" s="122"/>
    </row>
    <row r="72" spans="3:4" s="66" customFormat="1" x14ac:dyDescent="0.3">
      <c r="C72" s="71" t="s">
        <v>447</v>
      </c>
      <c r="D72" s="122"/>
    </row>
    <row r="73" spans="3:4" s="66" customFormat="1" x14ac:dyDescent="0.3">
      <c r="C73" s="156" t="s">
        <v>522</v>
      </c>
      <c r="D73" s="123"/>
    </row>
    <row r="74" spans="3:4" s="66" customFormat="1" x14ac:dyDescent="0.3">
      <c r="C74" s="69"/>
      <c r="D74" s="122"/>
    </row>
    <row r="75" spans="3:4" s="115" customFormat="1" x14ac:dyDescent="0.3">
      <c r="C75" s="72" t="s">
        <v>448</v>
      </c>
      <c r="D75" s="122"/>
    </row>
    <row r="76" spans="3:4" s="66" customFormat="1" x14ac:dyDescent="0.3">
      <c r="C76" s="156" t="s">
        <v>523</v>
      </c>
      <c r="D76" s="123"/>
    </row>
    <row r="77" spans="3:4" s="115" customFormat="1" x14ac:dyDescent="0.3">
      <c r="C77" s="139"/>
      <c r="D77" s="122"/>
    </row>
    <row r="78" spans="3:4" s="115" customFormat="1" x14ac:dyDescent="0.3">
      <c r="C78" s="72" t="s">
        <v>452</v>
      </c>
      <c r="D78" s="122"/>
    </row>
    <row r="79" spans="3:4" s="66" customFormat="1" x14ac:dyDescent="0.3">
      <c r="C79" s="156" t="s">
        <v>524</v>
      </c>
      <c r="D79" s="123"/>
    </row>
    <row r="80" spans="3:4" s="115" customFormat="1" x14ac:dyDescent="0.3">
      <c r="C80" s="139"/>
      <c r="D80" s="122"/>
    </row>
    <row r="81" spans="1:4" s="115" customFormat="1" x14ac:dyDescent="0.3">
      <c r="C81" s="72" t="s">
        <v>369</v>
      </c>
      <c r="D81" s="122"/>
    </row>
    <row r="82" spans="1:4" s="66" customFormat="1" x14ac:dyDescent="0.3">
      <c r="C82" s="156" t="s">
        <v>524</v>
      </c>
      <c r="D82" s="123"/>
    </row>
    <row r="83" spans="1:4" s="66" customFormat="1" x14ac:dyDescent="0.3">
      <c r="A83" s="86"/>
      <c r="B83" s="88"/>
      <c r="C83" s="139"/>
      <c r="D83" s="122"/>
    </row>
    <row r="84" spans="1:4" s="66" customFormat="1" ht="28.8" x14ac:dyDescent="0.3">
      <c r="A84" s="86"/>
      <c r="B84" s="88"/>
      <c r="C84" s="54" t="s">
        <v>525</v>
      </c>
      <c r="D84" s="122"/>
    </row>
    <row r="85" spans="1:4" x14ac:dyDescent="0.3">
      <c r="C85" s="156" t="s">
        <v>526</v>
      </c>
    </row>
    <row r="87" spans="1:4" s="66" customFormat="1" x14ac:dyDescent="0.3">
      <c r="A87" s="86"/>
      <c r="B87" s="88"/>
      <c r="C87" s="86"/>
      <c r="D87" s="121"/>
    </row>
    <row r="88" spans="1:4" x14ac:dyDescent="0.3">
      <c r="B88" s="86"/>
    </row>
  </sheetData>
  <customSheetViews>
    <customSheetView guid="{44594B27-9C70-41F1-9630-666DBB02377F}" scale="90" showPageBreaks="1" printArea="1">
      <selection activeCell="C82" sqref="C82:C83"/>
      <rowBreaks count="1" manualBreakCount="1">
        <brk id="43" min="1" max="2" man="1"/>
      </rowBreaks>
      <pageMargins left="0.45" right="0.45" top="0.5" bottom="0.5" header="0.3" footer="0.05"/>
      <pageSetup scale="79" fitToHeight="7" orientation="landscape" r:id="rId1"/>
      <headerFooter>
        <oddFooter>&amp;R&amp;P</oddFooter>
      </headerFooter>
    </customSheetView>
    <customSheetView guid="{D084C74A-34CE-4171-80D6-1BE5E86C1BB8}" showPageBreaks="1" printArea="1" topLeftCell="A58">
      <selection activeCell="C82" sqref="C82:C83"/>
      <rowBreaks count="1" manualBreakCount="1">
        <brk id="43" min="1" max="2" man="1"/>
      </rowBreaks>
      <pageMargins left="0.45" right="0.45" top="0.5" bottom="0.5" header="0.3" footer="0.05"/>
      <pageSetup scale="80" fitToHeight="7" orientation="landscape" r:id="rId2"/>
      <headerFooter>
        <oddFooter>&amp;R&amp;P</oddFooter>
      </headerFooter>
    </customSheetView>
  </customSheetViews>
  <mergeCells count="6">
    <mergeCell ref="B38:C38"/>
    <mergeCell ref="B8:C8"/>
    <mergeCell ref="B14:C14"/>
    <mergeCell ref="B20:C20"/>
    <mergeCell ref="B26:C26"/>
    <mergeCell ref="B32:C32"/>
  </mergeCells>
  <pageMargins left="0.45" right="0.45" top="0.5" bottom="0.5" header="0.3" footer="0.05"/>
  <pageSetup scale="79" fitToHeight="7" orientation="landscape" r:id="rId3"/>
  <headerFooter>
    <oddFooter>&amp;R&amp;P</oddFooter>
  </headerFooter>
  <rowBreaks count="1" manualBreakCount="1">
    <brk id="44" min="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90" zoomScaleNormal="90" workbookViewId="0">
      <selection activeCell="O18" sqref="O18"/>
    </sheetView>
  </sheetViews>
  <sheetFormatPr defaultRowHeight="14.4" x14ac:dyDescent="0.3"/>
  <cols>
    <col min="1" max="1" width="5.5546875" customWidth="1"/>
    <col min="2" max="2" width="100.77734375" customWidth="1"/>
    <col min="3" max="7" width="10.77734375" customWidth="1"/>
    <col min="8" max="12" width="10.77734375" hidden="1" customWidth="1"/>
  </cols>
  <sheetData>
    <row r="1" spans="2:12" ht="18.75" customHeight="1" x14ac:dyDescent="0.3">
      <c r="B1" s="185" t="s">
        <v>416</v>
      </c>
      <c r="C1" s="186"/>
      <c r="D1" s="186"/>
      <c r="E1" s="186"/>
      <c r="F1" s="186"/>
      <c r="G1" s="186"/>
    </row>
    <row r="3" spans="2:12" ht="30" customHeight="1" x14ac:dyDescent="0.3">
      <c r="B3" s="118" t="s">
        <v>453</v>
      </c>
      <c r="C3" s="96" t="s">
        <v>437</v>
      </c>
      <c r="D3" s="96" t="s">
        <v>438</v>
      </c>
      <c r="E3" s="96" t="s">
        <v>440</v>
      </c>
      <c r="F3" s="96" t="s">
        <v>439</v>
      </c>
      <c r="G3" s="96" t="s">
        <v>441</v>
      </c>
      <c r="H3" s="99" t="s">
        <v>437</v>
      </c>
      <c r="I3" s="99" t="s">
        <v>438</v>
      </c>
      <c r="J3" s="99" t="s">
        <v>440</v>
      </c>
      <c r="K3" s="99" t="s">
        <v>439</v>
      </c>
      <c r="L3" s="99" t="s">
        <v>441</v>
      </c>
    </row>
    <row r="4" spans="2:12" x14ac:dyDescent="0.3">
      <c r="B4" s="97" t="s">
        <v>432</v>
      </c>
      <c r="C4" s="105"/>
      <c r="D4" s="105"/>
      <c r="E4" s="105"/>
      <c r="F4" s="105"/>
      <c r="G4" s="105"/>
      <c r="H4" t="str">
        <f>IF(C4="Y",$B$4,"")</f>
        <v/>
      </c>
      <c r="I4" t="str">
        <f>IF(D4="Y",$B$4,"")</f>
        <v/>
      </c>
      <c r="J4" t="str">
        <f>IF(E4="Y",$B$4,"")</f>
        <v/>
      </c>
      <c r="K4" t="str">
        <f>IF(F4="Y",$B$4,"")</f>
        <v/>
      </c>
      <c r="L4" t="str">
        <f>IF(G4="Y",$B$4,"")</f>
        <v/>
      </c>
    </row>
    <row r="5" spans="2:12" x14ac:dyDescent="0.3">
      <c r="B5" s="97" t="s">
        <v>417</v>
      </c>
      <c r="C5" s="105"/>
      <c r="D5" s="105"/>
      <c r="E5" s="105"/>
      <c r="F5" s="105"/>
      <c r="G5" s="105"/>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3">
      <c r="B6" s="97" t="s">
        <v>418</v>
      </c>
      <c r="C6" s="105"/>
      <c r="D6" s="105"/>
      <c r="E6" s="105"/>
      <c r="F6" s="105"/>
      <c r="G6" s="105"/>
      <c r="H6" t="str">
        <f t="shared" si="0"/>
        <v/>
      </c>
      <c r="I6" t="str">
        <f t="shared" si="1"/>
        <v/>
      </c>
      <c r="J6" t="str">
        <f t="shared" si="2"/>
        <v/>
      </c>
      <c r="K6" t="str">
        <f t="shared" si="3"/>
        <v/>
      </c>
      <c r="L6" t="str">
        <f t="shared" si="4"/>
        <v/>
      </c>
    </row>
    <row r="7" spans="2:12" x14ac:dyDescent="0.3">
      <c r="B7" s="97" t="s">
        <v>419</v>
      </c>
      <c r="C7" s="105"/>
      <c r="D7" s="105"/>
      <c r="E7" s="105"/>
      <c r="F7" s="105"/>
      <c r="G7" s="105"/>
      <c r="H7" t="str">
        <f t="shared" si="0"/>
        <v/>
      </c>
      <c r="I7" t="str">
        <f t="shared" si="1"/>
        <v/>
      </c>
      <c r="J7" t="str">
        <f t="shared" si="2"/>
        <v/>
      </c>
      <c r="K7" t="str">
        <f t="shared" si="3"/>
        <v/>
      </c>
      <c r="L7" t="str">
        <f t="shared" si="4"/>
        <v/>
      </c>
    </row>
    <row r="8" spans="2:12" x14ac:dyDescent="0.3">
      <c r="B8" s="97" t="s">
        <v>420</v>
      </c>
      <c r="C8" s="105"/>
      <c r="D8" s="105"/>
      <c r="E8" s="105"/>
      <c r="F8" s="105"/>
      <c r="G8" s="105"/>
      <c r="H8" t="str">
        <f t="shared" si="0"/>
        <v/>
      </c>
      <c r="I8" t="str">
        <f t="shared" si="1"/>
        <v/>
      </c>
      <c r="J8" t="str">
        <f t="shared" si="2"/>
        <v/>
      </c>
      <c r="K8" t="str">
        <f t="shared" si="3"/>
        <v/>
      </c>
      <c r="L8" t="str">
        <f t="shared" si="4"/>
        <v/>
      </c>
    </row>
    <row r="9" spans="2:12" x14ac:dyDescent="0.3">
      <c r="B9" s="97" t="s">
        <v>421</v>
      </c>
      <c r="C9" s="105"/>
      <c r="D9" s="105"/>
      <c r="E9" s="105"/>
      <c r="F9" s="105"/>
      <c r="G9" s="105"/>
      <c r="H9" t="str">
        <f t="shared" si="0"/>
        <v/>
      </c>
      <c r="I9" t="str">
        <f t="shared" si="1"/>
        <v/>
      </c>
      <c r="J9" t="str">
        <f t="shared" si="2"/>
        <v/>
      </c>
      <c r="K9" t="str">
        <f t="shared" si="3"/>
        <v/>
      </c>
      <c r="L9" t="str">
        <f t="shared" si="4"/>
        <v/>
      </c>
    </row>
    <row r="10" spans="2:12" x14ac:dyDescent="0.3">
      <c r="B10" s="97" t="s">
        <v>422</v>
      </c>
      <c r="C10" s="105"/>
      <c r="D10" s="105"/>
      <c r="E10" s="105"/>
      <c r="F10" s="105"/>
      <c r="G10" s="105"/>
      <c r="H10" t="str">
        <f t="shared" si="0"/>
        <v/>
      </c>
      <c r="I10" t="str">
        <f t="shared" si="1"/>
        <v/>
      </c>
      <c r="J10" t="str">
        <f t="shared" si="2"/>
        <v/>
      </c>
      <c r="K10" t="str">
        <f t="shared" si="3"/>
        <v/>
      </c>
      <c r="L10" t="str">
        <f t="shared" si="4"/>
        <v/>
      </c>
    </row>
    <row r="11" spans="2:12" x14ac:dyDescent="0.3">
      <c r="B11" s="97" t="s">
        <v>423</v>
      </c>
      <c r="C11" s="105"/>
      <c r="D11" s="105"/>
      <c r="E11" s="105"/>
      <c r="F11" s="105"/>
      <c r="G11" s="105"/>
      <c r="H11" t="str">
        <f t="shared" si="0"/>
        <v/>
      </c>
      <c r="I11" t="str">
        <f t="shared" si="1"/>
        <v/>
      </c>
      <c r="J11" t="str">
        <f t="shared" si="2"/>
        <v/>
      </c>
      <c r="K11" t="str">
        <f t="shared" si="3"/>
        <v/>
      </c>
      <c r="L11" t="str">
        <f t="shared" si="4"/>
        <v/>
      </c>
    </row>
    <row r="12" spans="2:12" x14ac:dyDescent="0.3">
      <c r="B12" s="97" t="s">
        <v>424</v>
      </c>
      <c r="C12" s="105"/>
      <c r="D12" s="105"/>
      <c r="E12" s="105"/>
      <c r="F12" s="105"/>
      <c r="G12" s="105"/>
      <c r="H12" t="str">
        <f t="shared" si="0"/>
        <v/>
      </c>
      <c r="I12" t="str">
        <f t="shared" si="1"/>
        <v/>
      </c>
      <c r="J12" t="str">
        <f t="shared" si="2"/>
        <v/>
      </c>
      <c r="K12" t="str">
        <f t="shared" si="3"/>
        <v/>
      </c>
      <c r="L12" t="str">
        <f t="shared" si="4"/>
        <v/>
      </c>
    </row>
    <row r="13" spans="2:12" x14ac:dyDescent="0.3">
      <c r="B13" s="97" t="s">
        <v>425</v>
      </c>
      <c r="C13" s="105"/>
      <c r="D13" s="105"/>
      <c r="E13" s="105"/>
      <c r="F13" s="105"/>
      <c r="G13" s="105"/>
      <c r="H13" t="str">
        <f t="shared" si="0"/>
        <v/>
      </c>
      <c r="I13" t="str">
        <f t="shared" si="1"/>
        <v/>
      </c>
      <c r="J13" t="str">
        <f t="shared" si="2"/>
        <v/>
      </c>
      <c r="K13" t="str">
        <f t="shared" si="3"/>
        <v/>
      </c>
      <c r="L13" t="str">
        <f t="shared" si="4"/>
        <v/>
      </c>
    </row>
    <row r="14" spans="2:12" x14ac:dyDescent="0.3">
      <c r="B14" s="97" t="s">
        <v>426</v>
      </c>
      <c r="C14" s="105"/>
      <c r="D14" s="105"/>
      <c r="E14" s="105"/>
      <c r="F14" s="105"/>
      <c r="G14" s="105"/>
      <c r="H14" t="str">
        <f t="shared" si="0"/>
        <v/>
      </c>
      <c r="I14" t="str">
        <f t="shared" si="1"/>
        <v/>
      </c>
      <c r="J14" t="str">
        <f t="shared" si="2"/>
        <v/>
      </c>
      <c r="K14" t="str">
        <f t="shared" si="3"/>
        <v/>
      </c>
      <c r="L14" t="str">
        <f t="shared" si="4"/>
        <v/>
      </c>
    </row>
    <row r="15" spans="2:12" x14ac:dyDescent="0.3">
      <c r="B15" s="97" t="s">
        <v>427</v>
      </c>
      <c r="C15" s="105"/>
      <c r="D15" s="105"/>
      <c r="E15" s="105"/>
      <c r="F15" s="105"/>
      <c r="G15" s="105"/>
      <c r="H15" t="str">
        <f t="shared" si="0"/>
        <v/>
      </c>
      <c r="I15" t="str">
        <f t="shared" si="1"/>
        <v/>
      </c>
      <c r="J15" t="str">
        <f t="shared" si="2"/>
        <v/>
      </c>
      <c r="K15" t="str">
        <f t="shared" si="3"/>
        <v/>
      </c>
      <c r="L15" t="str">
        <f t="shared" si="4"/>
        <v/>
      </c>
    </row>
    <row r="16" spans="2:12" x14ac:dyDescent="0.3">
      <c r="B16" s="97" t="s">
        <v>428</v>
      </c>
      <c r="C16" s="105"/>
      <c r="D16" s="105"/>
      <c r="E16" s="105"/>
      <c r="F16" s="105"/>
      <c r="G16" s="105"/>
      <c r="H16" t="str">
        <f t="shared" si="0"/>
        <v/>
      </c>
      <c r="I16" t="str">
        <f t="shared" si="1"/>
        <v/>
      </c>
      <c r="J16" t="str">
        <f t="shared" si="2"/>
        <v/>
      </c>
      <c r="K16" t="str">
        <f t="shared" si="3"/>
        <v/>
      </c>
      <c r="L16" t="str">
        <f t="shared" si="4"/>
        <v/>
      </c>
    </row>
    <row r="17" spans="2:12" x14ac:dyDescent="0.3">
      <c r="B17" s="97" t="s">
        <v>429</v>
      </c>
      <c r="C17" s="105"/>
      <c r="D17" s="105"/>
      <c r="E17" s="105"/>
      <c r="F17" s="105"/>
      <c r="G17" s="105"/>
      <c r="H17" t="str">
        <f t="shared" si="0"/>
        <v/>
      </c>
      <c r="I17" t="str">
        <f t="shared" si="1"/>
        <v/>
      </c>
      <c r="J17" t="str">
        <f t="shared" si="2"/>
        <v/>
      </c>
      <c r="K17" t="str">
        <f t="shared" si="3"/>
        <v/>
      </c>
      <c r="L17" t="str">
        <f t="shared" si="4"/>
        <v/>
      </c>
    </row>
    <row r="18" spans="2:12" x14ac:dyDescent="0.3">
      <c r="B18" s="97" t="s">
        <v>430</v>
      </c>
      <c r="C18" s="105"/>
      <c r="D18" s="105"/>
      <c r="E18" s="105"/>
      <c r="F18" s="105"/>
      <c r="G18" s="105"/>
      <c r="H18" t="str">
        <f t="shared" si="0"/>
        <v/>
      </c>
      <c r="I18" t="str">
        <f t="shared" si="1"/>
        <v/>
      </c>
      <c r="J18" t="str">
        <f t="shared" si="2"/>
        <v/>
      </c>
      <c r="K18" t="str">
        <f t="shared" si="3"/>
        <v/>
      </c>
      <c r="L18" t="str">
        <f t="shared" si="4"/>
        <v/>
      </c>
    </row>
    <row r="19" spans="2:12" x14ac:dyDescent="0.3">
      <c r="B19" s="97" t="s">
        <v>431</v>
      </c>
      <c r="C19" s="105"/>
      <c r="D19" s="105"/>
      <c r="E19" s="105"/>
      <c r="F19" s="105"/>
      <c r="G19" s="105"/>
      <c r="H19" t="str">
        <f t="shared" si="0"/>
        <v/>
      </c>
      <c r="I19" t="str">
        <f t="shared" si="1"/>
        <v/>
      </c>
      <c r="J19" t="str">
        <f t="shared" si="2"/>
        <v/>
      </c>
      <c r="K19" t="str">
        <f t="shared" si="3"/>
        <v/>
      </c>
      <c r="L19" t="str">
        <f t="shared" si="4"/>
        <v/>
      </c>
    </row>
    <row r="20" spans="2:12" x14ac:dyDescent="0.3">
      <c r="B20" s="98"/>
      <c r="C20" s="105"/>
      <c r="D20" s="105"/>
      <c r="E20" s="105"/>
      <c r="F20" s="105"/>
      <c r="G20" s="105"/>
      <c r="H20" t="str">
        <f t="shared" si="0"/>
        <v/>
      </c>
      <c r="I20" t="str">
        <f t="shared" si="1"/>
        <v/>
      </c>
      <c r="J20" t="str">
        <f t="shared" si="2"/>
        <v/>
      </c>
      <c r="K20" t="str">
        <f t="shared" si="3"/>
        <v/>
      </c>
      <c r="L20" t="str">
        <f t="shared" si="4"/>
        <v/>
      </c>
    </row>
    <row r="21" spans="2:12" x14ac:dyDescent="0.3">
      <c r="B21" s="98"/>
      <c r="C21" s="105"/>
      <c r="D21" s="105"/>
      <c r="E21" s="105"/>
      <c r="F21" s="105"/>
      <c r="G21" s="105"/>
      <c r="H21" t="str">
        <f t="shared" si="0"/>
        <v/>
      </c>
      <c r="I21" t="str">
        <f t="shared" si="1"/>
        <v/>
      </c>
      <c r="J21" t="str">
        <f t="shared" si="2"/>
        <v/>
      </c>
      <c r="K21" t="str">
        <f t="shared" si="3"/>
        <v/>
      </c>
      <c r="L21" t="str">
        <f t="shared" si="4"/>
        <v/>
      </c>
    </row>
    <row r="22" spans="2:12" x14ac:dyDescent="0.3">
      <c r="B22" s="98"/>
      <c r="C22" s="105"/>
      <c r="D22" s="105"/>
      <c r="E22" s="105"/>
      <c r="F22" s="105"/>
      <c r="G22" s="105"/>
      <c r="H22" t="str">
        <f t="shared" si="0"/>
        <v/>
      </c>
      <c r="I22" t="str">
        <f t="shared" si="1"/>
        <v/>
      </c>
      <c r="J22" t="str">
        <f t="shared" si="2"/>
        <v/>
      </c>
      <c r="K22" t="str">
        <f t="shared" si="3"/>
        <v/>
      </c>
      <c r="L22" t="str">
        <f t="shared" si="4"/>
        <v/>
      </c>
    </row>
    <row r="23" spans="2:12" x14ac:dyDescent="0.3">
      <c r="B23" s="98"/>
      <c r="C23" s="105"/>
      <c r="D23" s="105"/>
      <c r="E23" s="105"/>
      <c r="F23" s="105"/>
      <c r="G23" s="105"/>
      <c r="H23" t="str">
        <f t="shared" si="0"/>
        <v/>
      </c>
      <c r="I23" t="str">
        <f t="shared" si="1"/>
        <v/>
      </c>
      <c r="J23" t="str">
        <f t="shared" si="2"/>
        <v/>
      </c>
      <c r="K23" t="str">
        <f t="shared" si="3"/>
        <v/>
      </c>
      <c r="L23" t="str">
        <f t="shared" si="4"/>
        <v/>
      </c>
    </row>
    <row r="24" spans="2:12" x14ac:dyDescent="0.3">
      <c r="B24" s="98"/>
      <c r="C24" s="105"/>
      <c r="D24" s="105"/>
      <c r="E24" s="105"/>
      <c r="F24" s="105"/>
      <c r="G24" s="105"/>
      <c r="H24" t="str">
        <f t="shared" si="0"/>
        <v/>
      </c>
      <c r="I24" t="str">
        <f t="shared" si="1"/>
        <v/>
      </c>
      <c r="J24" t="str">
        <f t="shared" si="2"/>
        <v/>
      </c>
      <c r="K24" t="str">
        <f t="shared" si="3"/>
        <v/>
      </c>
      <c r="L24" t="str">
        <f t="shared" si="4"/>
        <v/>
      </c>
    </row>
    <row r="25" spans="2:12" x14ac:dyDescent="0.3">
      <c r="B25" s="98"/>
      <c r="C25" s="105"/>
      <c r="D25" s="105"/>
      <c r="E25" s="105"/>
      <c r="F25" s="105"/>
      <c r="G25" s="105"/>
      <c r="H25" t="str">
        <f t="shared" si="0"/>
        <v/>
      </c>
      <c r="I25" t="str">
        <f t="shared" si="1"/>
        <v/>
      </c>
      <c r="J25" t="str">
        <f t="shared" si="2"/>
        <v/>
      </c>
      <c r="K25" t="str">
        <f t="shared" si="3"/>
        <v/>
      </c>
      <c r="L25" t="str">
        <f t="shared" si="4"/>
        <v/>
      </c>
    </row>
    <row r="26" spans="2:12" x14ac:dyDescent="0.3">
      <c r="B26" s="98"/>
      <c r="C26" s="105"/>
      <c r="D26" s="105"/>
      <c r="E26" s="105"/>
      <c r="F26" s="105"/>
      <c r="G26" s="105"/>
      <c r="H26" t="str">
        <f t="shared" si="0"/>
        <v/>
      </c>
      <c r="I26" t="str">
        <f t="shared" si="1"/>
        <v/>
      </c>
      <c r="J26" t="str">
        <f t="shared" si="2"/>
        <v/>
      </c>
      <c r="K26" t="str">
        <f t="shared" si="3"/>
        <v/>
      </c>
      <c r="L26" t="str">
        <f t="shared" si="4"/>
        <v/>
      </c>
    </row>
    <row r="27" spans="2:12" x14ac:dyDescent="0.3">
      <c r="B27" s="98"/>
      <c r="C27" s="105"/>
      <c r="D27" s="105"/>
      <c r="E27" s="105"/>
      <c r="F27" s="105"/>
      <c r="G27" s="105"/>
      <c r="H27" t="str">
        <f t="shared" si="0"/>
        <v/>
      </c>
      <c r="I27" t="str">
        <f t="shared" si="1"/>
        <v/>
      </c>
      <c r="J27" t="str">
        <f t="shared" si="2"/>
        <v/>
      </c>
      <c r="K27" t="str">
        <f t="shared" si="3"/>
        <v/>
      </c>
      <c r="L27" t="str">
        <f t="shared" si="4"/>
        <v/>
      </c>
    </row>
    <row r="28" spans="2:12" x14ac:dyDescent="0.3">
      <c r="B28" s="98"/>
      <c r="C28" s="105"/>
      <c r="D28" s="105"/>
      <c r="E28" s="105"/>
      <c r="F28" s="105"/>
      <c r="G28" s="105"/>
      <c r="H28" t="str">
        <f t="shared" si="0"/>
        <v/>
      </c>
      <c r="I28" t="str">
        <f t="shared" si="1"/>
        <v/>
      </c>
      <c r="J28" t="str">
        <f t="shared" si="2"/>
        <v/>
      </c>
      <c r="K28" t="str">
        <f t="shared" si="3"/>
        <v/>
      </c>
      <c r="L28" t="str">
        <f t="shared" si="4"/>
        <v/>
      </c>
    </row>
    <row r="29" spans="2:12" x14ac:dyDescent="0.3">
      <c r="B29" s="98"/>
      <c r="C29" s="105"/>
      <c r="D29" s="105"/>
      <c r="E29" s="105"/>
      <c r="F29" s="105"/>
      <c r="G29" s="105"/>
      <c r="H29" t="str">
        <f t="shared" si="0"/>
        <v/>
      </c>
      <c r="I29" t="str">
        <f t="shared" si="1"/>
        <v/>
      </c>
      <c r="J29" t="str">
        <f t="shared" si="2"/>
        <v/>
      </c>
      <c r="K29" t="str">
        <f t="shared" si="3"/>
        <v/>
      </c>
      <c r="L29" t="str">
        <f t="shared" si="4"/>
        <v/>
      </c>
    </row>
    <row r="30" spans="2:12" x14ac:dyDescent="0.3">
      <c r="B30" s="98"/>
      <c r="C30" s="105"/>
      <c r="D30" s="105"/>
      <c r="E30" s="105"/>
      <c r="F30" s="105"/>
      <c r="G30" s="105"/>
      <c r="H30" t="str">
        <f t="shared" si="0"/>
        <v/>
      </c>
      <c r="I30" t="str">
        <f t="shared" si="1"/>
        <v/>
      </c>
      <c r="J30" t="str">
        <f t="shared" si="2"/>
        <v/>
      </c>
      <c r="K30" t="str">
        <f t="shared" si="3"/>
        <v/>
      </c>
      <c r="L30" t="str">
        <f t="shared" si="4"/>
        <v/>
      </c>
    </row>
    <row r="31" spans="2:12" x14ac:dyDescent="0.3">
      <c r="B31" s="98"/>
      <c r="C31" s="105"/>
      <c r="D31" s="105"/>
      <c r="E31" s="105"/>
      <c r="F31" s="105"/>
      <c r="G31" s="105"/>
      <c r="H31" t="str">
        <f t="shared" si="0"/>
        <v/>
      </c>
      <c r="I31" t="str">
        <f t="shared" si="1"/>
        <v/>
      </c>
      <c r="J31" t="str">
        <f t="shared" si="2"/>
        <v/>
      </c>
      <c r="K31" t="str">
        <f t="shared" si="3"/>
        <v/>
      </c>
      <c r="L31" t="str">
        <f t="shared" si="4"/>
        <v/>
      </c>
    </row>
    <row r="32" spans="2:12" x14ac:dyDescent="0.3">
      <c r="B32" s="98"/>
      <c r="C32" s="105"/>
      <c r="D32" s="105"/>
      <c r="E32" s="105"/>
      <c r="F32" s="105"/>
      <c r="G32" s="105"/>
      <c r="H32" t="str">
        <f t="shared" si="0"/>
        <v/>
      </c>
      <c r="I32" t="str">
        <f t="shared" si="1"/>
        <v/>
      </c>
      <c r="J32" t="str">
        <f t="shared" si="2"/>
        <v/>
      </c>
      <c r="K32" t="str">
        <f t="shared" si="3"/>
        <v/>
      </c>
      <c r="L32" t="str">
        <f t="shared" si="4"/>
        <v/>
      </c>
    </row>
    <row r="33" spans="2:12" x14ac:dyDescent="0.3">
      <c r="B33" s="98"/>
      <c r="C33" s="105"/>
      <c r="D33" s="105"/>
      <c r="E33" s="105"/>
      <c r="F33" s="105"/>
      <c r="G33" s="105"/>
      <c r="H33" t="str">
        <f t="shared" si="0"/>
        <v/>
      </c>
      <c r="I33" t="str">
        <f t="shared" si="1"/>
        <v/>
      </c>
      <c r="J33" t="str">
        <f t="shared" si="2"/>
        <v/>
      </c>
      <c r="K33" t="str">
        <f t="shared" si="3"/>
        <v/>
      </c>
      <c r="L33" t="str">
        <f t="shared" si="4"/>
        <v/>
      </c>
    </row>
    <row r="34" spans="2:12" x14ac:dyDescent="0.3">
      <c r="B34" s="98"/>
      <c r="C34" s="105"/>
      <c r="D34" s="105"/>
      <c r="E34" s="105"/>
      <c r="F34" s="105"/>
      <c r="G34" s="105"/>
      <c r="H34" t="str">
        <f t="shared" si="0"/>
        <v/>
      </c>
      <c r="I34" t="str">
        <f t="shared" si="1"/>
        <v/>
      </c>
      <c r="J34" t="str">
        <f t="shared" si="2"/>
        <v/>
      </c>
      <c r="K34" t="str">
        <f t="shared" si="3"/>
        <v/>
      </c>
      <c r="L34" t="str">
        <f t="shared" si="4"/>
        <v/>
      </c>
    </row>
    <row r="35" spans="2:12" x14ac:dyDescent="0.3">
      <c r="B35" s="98"/>
      <c r="C35" s="105"/>
      <c r="D35" s="105"/>
      <c r="E35" s="105"/>
      <c r="F35" s="105"/>
      <c r="G35" s="105"/>
      <c r="H35" t="str">
        <f t="shared" si="0"/>
        <v/>
      </c>
      <c r="I35" t="str">
        <f t="shared" si="1"/>
        <v/>
      </c>
      <c r="J35" t="str">
        <f t="shared" si="2"/>
        <v/>
      </c>
      <c r="K35" t="str">
        <f t="shared" si="3"/>
        <v/>
      </c>
      <c r="L35" t="str">
        <f t="shared" si="4"/>
        <v/>
      </c>
    </row>
  </sheetData>
  <sheetProtection sheet="1" objects="1" scenarios="1"/>
  <protectedRanges>
    <protectedRange sqref="C4:G35 B20:B35" name="Range1"/>
  </protectedRanges>
  <customSheetViews>
    <customSheetView guid="{44594B27-9C70-41F1-9630-666DBB02377F}" scale="90" showPageBreaks="1" printArea="1" hiddenColumns="1" state="hidden">
      <selection activeCell="O18" sqref="O18"/>
      <pageMargins left="0.45" right="0.45" top="0.5" bottom="0.5" header="0.3" footer="0.05"/>
      <pageSetup scale="80" orientation="landscape" r:id="rId1"/>
      <headerFooter>
        <oddFooter>&amp;R&amp;P</oddFooter>
      </headerFooter>
    </customSheetView>
    <customSheetView guid="{D084C74A-34CE-4171-80D6-1BE5E86C1BB8}" showPageBreaks="1" printArea="1" hiddenColumns="1" state="hidden">
      <selection activeCell="B2" sqref="B1:B1048576"/>
      <pageMargins left="0.45" right="0.45" top="0.5" bottom="0.5" header="0.3" footer="0.05"/>
      <pageSetup scale="80" orientation="landscape" r:id="rId2"/>
      <headerFooter>
        <oddFooter>&amp;R&amp;P</oddFooter>
      </headerFooter>
    </customSheetView>
  </customSheetViews>
  <mergeCells count="1">
    <mergeCell ref="B1:G1"/>
  </mergeCells>
  <pageMargins left="0.45" right="0.45" top="0.5" bottom="0.5" header="0.3" footer="0.05"/>
  <pageSetup scale="80" orientation="landscape" r:id="rId3"/>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view="pageBreakPreview" topLeftCell="A2" zoomScale="60" zoomScaleNormal="90" workbookViewId="0">
      <selection activeCell="B13" sqref="B13:D16"/>
    </sheetView>
  </sheetViews>
  <sheetFormatPr defaultRowHeight="14.4" x14ac:dyDescent="0.3"/>
  <cols>
    <col min="1" max="1" width="5.5546875" customWidth="1"/>
    <col min="2" max="2" width="20.44140625" bestFit="1" customWidth="1"/>
    <col min="3" max="3" width="22" customWidth="1"/>
    <col min="4" max="4" width="174.21875" customWidth="1"/>
    <col min="5" max="5" width="102.21875" style="119" customWidth="1"/>
  </cols>
  <sheetData>
    <row r="1" spans="2:8" ht="18.75" customHeight="1" x14ac:dyDescent="0.3">
      <c r="B1" s="185" t="s">
        <v>371</v>
      </c>
      <c r="C1" s="185"/>
      <c r="D1" s="185"/>
      <c r="E1" s="192" t="s">
        <v>470</v>
      </c>
    </row>
    <row r="2" spans="2:8" ht="15" customHeight="1" x14ac:dyDescent="0.3">
      <c r="E2" s="193"/>
    </row>
    <row r="3" spans="2:8" ht="30" customHeight="1" x14ac:dyDescent="0.5">
      <c r="B3" s="194" t="s">
        <v>414</v>
      </c>
      <c r="C3" s="195"/>
      <c r="D3" s="41" t="s">
        <v>462</v>
      </c>
      <c r="E3" s="101" t="str">
        <f>D3</f>
        <v>Visionary leaders create a school community and culture that lead to success, well-being and high academic outcomes for all students via systems of continuous and sustainable school improvement.</v>
      </c>
      <c r="H3" s="100"/>
    </row>
    <row r="4" spans="2:8" ht="70.5" customHeight="1" x14ac:dyDescent="0.3">
      <c r="B4" s="196" t="s">
        <v>485</v>
      </c>
      <c r="C4" s="197"/>
      <c r="D4" s="146">
        <v>42795</v>
      </c>
      <c r="E4" s="95"/>
    </row>
    <row r="5" spans="2:8" ht="81" customHeight="1" x14ac:dyDescent="0.3">
      <c r="B5" s="196" t="s">
        <v>488</v>
      </c>
      <c r="C5" s="197"/>
      <c r="D5" s="138" t="s">
        <v>492</v>
      </c>
      <c r="E5" s="95"/>
    </row>
    <row r="6" spans="2:8" x14ac:dyDescent="0.3">
      <c r="B6" s="104"/>
      <c r="C6" s="104"/>
      <c r="E6" s="83" t="s">
        <v>442</v>
      </c>
    </row>
    <row r="7" spans="2:8" ht="144" x14ac:dyDescent="0.3">
      <c r="B7" s="187" t="s">
        <v>475</v>
      </c>
      <c r="C7" s="188"/>
      <c r="D7" s="102" t="s">
        <v>552</v>
      </c>
      <c r="E7" s="82"/>
    </row>
    <row r="8" spans="2:8" x14ac:dyDescent="0.3">
      <c r="B8" s="39"/>
      <c r="C8" s="39"/>
      <c r="E8" s="83" t="s">
        <v>469</v>
      </c>
    </row>
    <row r="9" spans="2:8" ht="95.25" customHeight="1" x14ac:dyDescent="0.3">
      <c r="B9" s="189" t="s">
        <v>476</v>
      </c>
      <c r="C9" s="190"/>
      <c r="D9" s="102" t="s">
        <v>496</v>
      </c>
      <c r="E9" s="82"/>
    </row>
    <row r="10" spans="2:8" ht="60" customHeight="1" x14ac:dyDescent="0.3">
      <c r="B10" s="191" t="s">
        <v>346</v>
      </c>
      <c r="C10" s="190"/>
      <c r="D10" s="102" t="s">
        <v>493</v>
      </c>
      <c r="E10" s="82"/>
    </row>
    <row r="11" spans="2:8" x14ac:dyDescent="0.3">
      <c r="B11" s="39"/>
      <c r="C11" s="39"/>
      <c r="E11" s="84"/>
    </row>
    <row r="12" spans="2:8" ht="210.75" customHeight="1" x14ac:dyDescent="0.3">
      <c r="B12" s="135" t="s">
        <v>489</v>
      </c>
      <c r="C12" s="136" t="s">
        <v>490</v>
      </c>
      <c r="D12" s="137" t="s">
        <v>487</v>
      </c>
      <c r="E12" s="83" t="s">
        <v>376</v>
      </c>
    </row>
    <row r="13" spans="2:8" ht="28.8" x14ac:dyDescent="0.3">
      <c r="B13" s="144" t="s">
        <v>495</v>
      </c>
      <c r="C13" s="143">
        <v>43586</v>
      </c>
      <c r="D13" s="43" t="s">
        <v>506</v>
      </c>
      <c r="E13" s="84"/>
    </row>
    <row r="14" spans="2:8" x14ac:dyDescent="0.3">
      <c r="B14" s="144" t="s">
        <v>495</v>
      </c>
      <c r="C14" s="143">
        <v>43586</v>
      </c>
      <c r="D14" s="43" t="s">
        <v>494</v>
      </c>
      <c r="E14" s="84"/>
    </row>
    <row r="15" spans="2:8" x14ac:dyDescent="0.3">
      <c r="B15" s="37" t="s">
        <v>533</v>
      </c>
      <c r="C15" s="140" t="s">
        <v>533</v>
      </c>
      <c r="D15" s="159" t="s">
        <v>534</v>
      </c>
      <c r="E15" s="84"/>
    </row>
    <row r="16" spans="2:8" ht="28.8" x14ac:dyDescent="0.3">
      <c r="B16" s="37" t="s">
        <v>533</v>
      </c>
      <c r="C16" s="140" t="s">
        <v>533</v>
      </c>
      <c r="D16" s="43" t="s">
        <v>551</v>
      </c>
      <c r="E16" s="84"/>
    </row>
    <row r="17" spans="2:5" x14ac:dyDescent="0.3">
      <c r="B17" s="37"/>
      <c r="C17" s="37"/>
      <c r="D17" s="43"/>
      <c r="E17" s="84"/>
    </row>
    <row r="18" spans="2:5" x14ac:dyDescent="0.3">
      <c r="B18" s="37"/>
      <c r="C18" s="37"/>
      <c r="D18" s="43"/>
      <c r="E18" s="84"/>
    </row>
    <row r="19" spans="2:5" x14ac:dyDescent="0.3">
      <c r="B19" s="37"/>
      <c r="C19" s="37"/>
      <c r="D19" s="43"/>
      <c r="E19" s="84"/>
    </row>
    <row r="20" spans="2:5" x14ac:dyDescent="0.3">
      <c r="B20" s="37"/>
      <c r="C20" s="37"/>
      <c r="D20" s="43"/>
      <c r="E20" s="84"/>
    </row>
    <row r="21" spans="2:5" x14ac:dyDescent="0.3">
      <c r="B21" s="37"/>
      <c r="C21" s="37"/>
      <c r="D21" s="43"/>
      <c r="E21" s="84"/>
    </row>
    <row r="22" spans="2:5" x14ac:dyDescent="0.3">
      <c r="B22" s="37"/>
      <c r="C22" s="37"/>
      <c r="D22" s="43"/>
      <c r="E22" s="84"/>
    </row>
    <row r="23" spans="2:5" x14ac:dyDescent="0.3">
      <c r="B23" s="37"/>
      <c r="C23" s="37"/>
      <c r="D23" s="43"/>
      <c r="E23" s="84"/>
    </row>
    <row r="24" spans="2:5" x14ac:dyDescent="0.3">
      <c r="B24" s="37"/>
      <c r="C24" s="37"/>
      <c r="D24" s="43"/>
      <c r="E24" s="84"/>
    </row>
  </sheetData>
  <customSheetViews>
    <customSheetView guid="{44594B27-9C70-41F1-9630-666DBB02377F}" scale="90">
      <selection activeCell="D10" sqref="D10"/>
      <pageMargins left="0.45" right="0.45" top="0.5" bottom="0.5" header="0.3" footer="0.05"/>
      <pageSetup scale="80" orientation="landscape" r:id="rId1"/>
      <headerFooter>
        <oddFooter>&amp;R&amp;P</oddFooter>
      </headerFooter>
    </customSheetView>
    <customSheetView guid="{D084C74A-34CE-4171-80D6-1BE5E86C1BB8}" scale="90" printArea="1" topLeftCell="A10">
      <selection activeCell="D12" sqref="D12"/>
      <pageMargins left="0.45" right="0.45" top="0.5" bottom="0.5" header="0.3" footer="0.05"/>
      <pageSetup scale="80" orientation="landscape" r:id="rId2"/>
      <headerFooter>
        <oddFooter>&amp;R&amp;P</oddFooter>
      </headerFooter>
    </customSheetView>
  </customSheetViews>
  <mergeCells count="8">
    <mergeCell ref="B7:C7"/>
    <mergeCell ref="B9:C9"/>
    <mergeCell ref="B10:C10"/>
    <mergeCell ref="B1:D1"/>
    <mergeCell ref="E1:E2"/>
    <mergeCell ref="B3:C3"/>
    <mergeCell ref="B4:C4"/>
    <mergeCell ref="B5:C5"/>
  </mergeCells>
  <dataValidations count="1">
    <dataValidation allowBlank="1" showErrorMessage="1" sqref="B5:C6 B11:C11 B8:C8 D3 B13:C24"/>
  </dataValidations>
  <pageMargins left="0.45" right="0.45" top="0.5" bottom="0.5" header="0.3" footer="0.05"/>
  <pageSetup scale="80" orientation="landscape" r:id="rId3"/>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4"/>
  <sheetViews>
    <sheetView topLeftCell="B10" zoomScale="113" zoomScaleNormal="90" workbookViewId="0">
      <selection activeCell="B13" sqref="B13:D17"/>
    </sheetView>
  </sheetViews>
  <sheetFormatPr defaultRowHeight="14.4" x14ac:dyDescent="0.3"/>
  <cols>
    <col min="1" max="1" width="5.5546875" customWidth="1"/>
    <col min="2" max="3" width="18.77734375" customWidth="1"/>
    <col min="4" max="4" width="134.109375" bestFit="1" customWidth="1"/>
    <col min="5" max="5" width="145.77734375" style="94" customWidth="1"/>
  </cols>
  <sheetData>
    <row r="1" spans="2:8" ht="18.75" customHeight="1" x14ac:dyDescent="0.3">
      <c r="B1" s="185" t="s">
        <v>372</v>
      </c>
      <c r="C1" s="185"/>
      <c r="D1" s="185"/>
      <c r="E1" s="192" t="s">
        <v>470</v>
      </c>
    </row>
    <row r="2" spans="2:8" ht="15" customHeight="1" x14ac:dyDescent="0.3">
      <c r="E2" s="193"/>
    </row>
    <row r="3" spans="2:8" ht="45" customHeight="1" x14ac:dyDescent="0.5">
      <c r="B3" s="194" t="s">
        <v>412</v>
      </c>
      <c r="C3" s="195"/>
      <c r="D3" s="41" t="s">
        <v>406</v>
      </c>
      <c r="E3" s="101"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100"/>
    </row>
    <row r="4" spans="2:8" x14ac:dyDescent="0.3">
      <c r="B4" s="194" t="s">
        <v>468</v>
      </c>
      <c r="C4" s="195"/>
      <c r="D4" s="142">
        <v>42795</v>
      </c>
      <c r="E4" s="95"/>
    </row>
    <row r="5" spans="2:8" x14ac:dyDescent="0.3">
      <c r="B5" s="194" t="s">
        <v>467</v>
      </c>
      <c r="C5" s="195"/>
      <c r="D5" s="43" t="s">
        <v>492</v>
      </c>
      <c r="E5" s="95"/>
    </row>
    <row r="6" spans="2:8" x14ac:dyDescent="0.3">
      <c r="B6" s="104"/>
      <c r="C6" s="104"/>
      <c r="E6" s="83" t="s">
        <v>442</v>
      </c>
    </row>
    <row r="7" spans="2:8" ht="129.6" x14ac:dyDescent="0.3">
      <c r="B7" s="189" t="s">
        <v>475</v>
      </c>
      <c r="C7" s="198"/>
      <c r="D7" s="102" t="s">
        <v>553</v>
      </c>
      <c r="E7" s="82"/>
    </row>
    <row r="8" spans="2:8" x14ac:dyDescent="0.3">
      <c r="B8" s="39"/>
      <c r="C8" s="39"/>
      <c r="E8" s="83" t="s">
        <v>469</v>
      </c>
    </row>
    <row r="9" spans="2:8" ht="75" customHeight="1" x14ac:dyDescent="0.3">
      <c r="B9" s="189" t="s">
        <v>476</v>
      </c>
      <c r="C9" s="190"/>
      <c r="D9" s="102" t="s">
        <v>499</v>
      </c>
      <c r="E9" s="82"/>
    </row>
    <row r="10" spans="2:8" ht="60" customHeight="1" x14ac:dyDescent="0.3">
      <c r="B10" s="191" t="s">
        <v>346</v>
      </c>
      <c r="C10" s="190"/>
      <c r="D10" s="102" t="s">
        <v>505</v>
      </c>
      <c r="E10" s="82"/>
    </row>
    <row r="11" spans="2:8" x14ac:dyDescent="0.3">
      <c r="B11" s="39"/>
      <c r="C11" s="39"/>
      <c r="E11" s="84"/>
    </row>
    <row r="12" spans="2:8" ht="60" customHeight="1" x14ac:dyDescent="0.3">
      <c r="B12" s="38" t="s">
        <v>345</v>
      </c>
      <c r="C12" s="40" t="s">
        <v>344</v>
      </c>
      <c r="D12" s="42"/>
      <c r="E12" s="83" t="s">
        <v>376</v>
      </c>
    </row>
    <row r="13" spans="2:8" ht="28.8" x14ac:dyDescent="0.3">
      <c r="B13" s="141">
        <v>43313</v>
      </c>
      <c r="C13" s="141">
        <v>43391</v>
      </c>
      <c r="D13" s="43" t="s">
        <v>497</v>
      </c>
      <c r="E13" s="84"/>
    </row>
    <row r="14" spans="2:8" ht="28.8" x14ac:dyDescent="0.3">
      <c r="B14" s="141">
        <v>43344</v>
      </c>
      <c r="C14" s="141">
        <v>43617</v>
      </c>
      <c r="D14" s="43" t="s">
        <v>498</v>
      </c>
      <c r="E14" s="84"/>
    </row>
    <row r="15" spans="2:8" ht="30" customHeight="1" x14ac:dyDescent="0.3">
      <c r="B15" s="141">
        <v>43344</v>
      </c>
      <c r="C15" s="141">
        <v>43617</v>
      </c>
      <c r="D15" s="43" t="s">
        <v>535</v>
      </c>
      <c r="E15" s="84"/>
    </row>
    <row r="16" spans="2:8" x14ac:dyDescent="0.3">
      <c r="B16" s="141">
        <v>43344</v>
      </c>
      <c r="C16" s="141">
        <v>43617</v>
      </c>
      <c r="D16" s="43" t="s">
        <v>536</v>
      </c>
      <c r="E16" s="84"/>
    </row>
    <row r="17" spans="2:5" ht="28.8" x14ac:dyDescent="0.3">
      <c r="B17" s="141">
        <v>43344</v>
      </c>
      <c r="C17" s="141">
        <v>43617</v>
      </c>
      <c r="D17" s="43" t="s">
        <v>563</v>
      </c>
      <c r="E17" s="84"/>
    </row>
    <row r="18" spans="2:5" x14ac:dyDescent="0.3">
      <c r="B18" s="37"/>
      <c r="C18" s="37"/>
      <c r="D18" s="43"/>
      <c r="E18" s="84"/>
    </row>
    <row r="19" spans="2:5" x14ac:dyDescent="0.3">
      <c r="B19" s="37"/>
      <c r="C19" s="37"/>
      <c r="D19" s="43"/>
      <c r="E19" s="84"/>
    </row>
    <row r="20" spans="2:5" x14ac:dyDescent="0.3">
      <c r="B20" s="37"/>
      <c r="C20" s="37"/>
      <c r="D20" s="43"/>
      <c r="E20" s="84"/>
    </row>
    <row r="21" spans="2:5" x14ac:dyDescent="0.3">
      <c r="B21" s="37"/>
      <c r="C21" s="37"/>
      <c r="D21" s="43"/>
      <c r="E21" s="84"/>
    </row>
    <row r="22" spans="2:5" x14ac:dyDescent="0.3">
      <c r="B22" s="37"/>
      <c r="C22" s="37"/>
      <c r="D22" s="43"/>
      <c r="E22" s="84"/>
    </row>
    <row r="23" spans="2:5" x14ac:dyDescent="0.3">
      <c r="B23" s="37"/>
      <c r="C23" s="37"/>
      <c r="D23" s="43"/>
      <c r="E23" s="84"/>
    </row>
    <row r="24" spans="2:5" x14ac:dyDescent="0.3">
      <c r="B24" s="37"/>
      <c r="C24" s="37"/>
      <c r="D24" s="43"/>
      <c r="E24" s="84"/>
    </row>
  </sheetData>
  <customSheetViews>
    <customSheetView guid="{44594B27-9C70-41F1-9630-666DBB02377F}" scale="90" topLeftCell="A8">
      <selection activeCell="D10" sqref="D10"/>
      <pageMargins left="0.45" right="0.45" top="0.5" bottom="0.5" header="0.3" footer="0.05"/>
      <pageSetup scale="80" orientation="landscape" r:id="rId1"/>
      <headerFooter>
        <oddFooter>&amp;R&amp;P</oddFooter>
      </headerFooter>
    </customSheetView>
    <customSheetView guid="{D084C74A-34CE-4171-80D6-1BE5E86C1BB8}" scale="90" printArea="1">
      <selection activeCell="D12" sqref="D12"/>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5:C6 B11:C11 B8:C8 D3 B13:C24"/>
  </dataValidations>
  <pageMargins left="0.45" right="0.45" top="0.5" bottom="0.5" header="0.3" footer="0.05"/>
  <pageSetup scale="80" orientation="landscape" r:id="rId3"/>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3"/>
  <sheetViews>
    <sheetView topLeftCell="A10" zoomScale="90" zoomScaleNormal="90" workbookViewId="0">
      <selection activeCell="B13" sqref="B13:D19"/>
    </sheetView>
  </sheetViews>
  <sheetFormatPr defaultRowHeight="14.4" x14ac:dyDescent="0.3"/>
  <cols>
    <col min="1" max="1" width="5.5546875" customWidth="1"/>
    <col min="2" max="3" width="18.77734375" customWidth="1"/>
    <col min="4" max="4" width="132.21875" bestFit="1" customWidth="1"/>
    <col min="5" max="5" width="145.77734375" style="94" customWidth="1"/>
  </cols>
  <sheetData>
    <row r="1" spans="2:8" ht="18.75" customHeight="1" x14ac:dyDescent="0.3">
      <c r="B1" s="185" t="s">
        <v>373</v>
      </c>
      <c r="C1" s="185"/>
      <c r="D1" s="185"/>
      <c r="E1" s="192" t="s">
        <v>470</v>
      </c>
    </row>
    <row r="2" spans="2:8" ht="15" customHeight="1" x14ac:dyDescent="0.3">
      <c r="E2" s="193"/>
    </row>
    <row r="3" spans="2:8" ht="30" customHeight="1" x14ac:dyDescent="0.5">
      <c r="B3" s="194" t="s">
        <v>411</v>
      </c>
      <c r="C3" s="195"/>
      <c r="D3" s="41" t="s">
        <v>407</v>
      </c>
      <c r="E3" s="101"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100"/>
    </row>
    <row r="4" spans="2:8" ht="15" customHeight="1" x14ac:dyDescent="0.3">
      <c r="B4" s="194" t="s">
        <v>468</v>
      </c>
      <c r="C4" s="195"/>
      <c r="D4" s="142">
        <v>42795</v>
      </c>
      <c r="E4" s="95"/>
    </row>
    <row r="5" spans="2:8" x14ac:dyDescent="0.3">
      <c r="B5" s="194" t="s">
        <v>467</v>
      </c>
      <c r="C5" s="195"/>
      <c r="D5" s="43" t="s">
        <v>492</v>
      </c>
      <c r="E5" s="95"/>
    </row>
    <row r="6" spans="2:8" x14ac:dyDescent="0.3">
      <c r="B6" s="104"/>
      <c r="C6" s="104"/>
      <c r="E6" s="83" t="s">
        <v>442</v>
      </c>
    </row>
    <row r="7" spans="2:8" ht="139.5" customHeight="1" x14ac:dyDescent="0.3">
      <c r="B7" s="189" t="s">
        <v>475</v>
      </c>
      <c r="C7" s="198"/>
      <c r="D7" s="102" t="s">
        <v>554</v>
      </c>
      <c r="E7" s="82"/>
    </row>
    <row r="8" spans="2:8" x14ac:dyDescent="0.3">
      <c r="B8" s="39"/>
      <c r="C8" s="39"/>
      <c r="E8" s="83" t="s">
        <v>469</v>
      </c>
    </row>
    <row r="9" spans="2:8" ht="75" customHeight="1" x14ac:dyDescent="0.3">
      <c r="B9" s="189" t="s">
        <v>476</v>
      </c>
      <c r="C9" s="190"/>
      <c r="D9" s="102" t="s">
        <v>500</v>
      </c>
      <c r="E9" s="82"/>
    </row>
    <row r="10" spans="2:8" ht="60" customHeight="1" x14ac:dyDescent="0.3">
      <c r="B10" s="191" t="s">
        <v>346</v>
      </c>
      <c r="C10" s="190"/>
      <c r="D10" s="102" t="s">
        <v>562</v>
      </c>
      <c r="E10" s="82"/>
    </row>
    <row r="11" spans="2:8" x14ac:dyDescent="0.3">
      <c r="B11" s="39"/>
      <c r="C11" s="39"/>
      <c r="E11" s="84"/>
    </row>
    <row r="12" spans="2:8" ht="72" x14ac:dyDescent="0.3">
      <c r="B12" s="38" t="s">
        <v>345</v>
      </c>
      <c r="C12" s="40" t="s">
        <v>344</v>
      </c>
      <c r="D12" s="42" t="s">
        <v>477</v>
      </c>
      <c r="E12" s="83" t="s">
        <v>376</v>
      </c>
    </row>
    <row r="13" spans="2:8" ht="28.8" x14ac:dyDescent="0.3">
      <c r="B13" s="141">
        <v>43313</v>
      </c>
      <c r="C13" s="141">
        <v>43374</v>
      </c>
      <c r="D13" s="43" t="s">
        <v>545</v>
      </c>
      <c r="E13" s="84"/>
    </row>
    <row r="14" spans="2:8" ht="28.8" x14ac:dyDescent="0.3">
      <c r="B14" s="141">
        <v>43344</v>
      </c>
      <c r="C14" s="141">
        <v>43617</v>
      </c>
      <c r="D14" s="43" t="s">
        <v>542</v>
      </c>
      <c r="E14" s="84"/>
    </row>
    <row r="15" spans="2:8" ht="28.8" x14ac:dyDescent="0.3">
      <c r="B15" s="141">
        <v>43313</v>
      </c>
      <c r="C15" s="141">
        <v>43617</v>
      </c>
      <c r="D15" s="43" t="s">
        <v>537</v>
      </c>
      <c r="E15" s="84"/>
    </row>
    <row r="16" spans="2:8" ht="28.2" x14ac:dyDescent="0.3">
      <c r="B16" s="141">
        <v>43313</v>
      </c>
      <c r="C16" s="141">
        <v>43617</v>
      </c>
      <c r="D16" s="160" t="s">
        <v>538</v>
      </c>
      <c r="E16" s="84"/>
    </row>
    <row r="17" spans="2:5" x14ac:dyDescent="0.3">
      <c r="B17" s="141">
        <v>43313</v>
      </c>
      <c r="C17" s="141">
        <v>43617</v>
      </c>
      <c r="D17" s="43" t="s">
        <v>546</v>
      </c>
      <c r="E17" s="84"/>
    </row>
    <row r="18" spans="2:5" ht="28.8" x14ac:dyDescent="0.3">
      <c r="B18" s="141">
        <v>43313</v>
      </c>
      <c r="C18" s="141">
        <v>43617</v>
      </c>
      <c r="D18" s="43" t="s">
        <v>541</v>
      </c>
      <c r="E18" s="84"/>
    </row>
    <row r="19" spans="2:5" x14ac:dyDescent="0.3">
      <c r="B19" s="141">
        <v>43313</v>
      </c>
      <c r="C19" s="141">
        <v>43617</v>
      </c>
      <c r="D19" s="43" t="s">
        <v>543</v>
      </c>
      <c r="E19" s="84"/>
    </row>
    <row r="20" spans="2:5" x14ac:dyDescent="0.3">
      <c r="B20" s="37"/>
      <c r="C20" s="37"/>
      <c r="D20" s="43"/>
      <c r="E20" s="84"/>
    </row>
    <row r="21" spans="2:5" x14ac:dyDescent="0.3">
      <c r="B21" s="37"/>
      <c r="C21" s="37"/>
      <c r="D21" s="43"/>
      <c r="E21" s="84"/>
    </row>
    <row r="22" spans="2:5" x14ac:dyDescent="0.3">
      <c r="B22" s="37"/>
      <c r="C22" s="37"/>
      <c r="D22" s="43"/>
      <c r="E22" s="84"/>
    </row>
    <row r="23" spans="2:5" x14ac:dyDescent="0.3">
      <c r="B23" s="37"/>
      <c r="C23" s="37"/>
      <c r="D23" s="43"/>
      <c r="E23" s="84"/>
    </row>
  </sheetData>
  <customSheetViews>
    <customSheetView guid="{44594B27-9C70-41F1-9630-666DBB02377F}" scale="90" topLeftCell="A4">
      <selection activeCell="D10" sqref="D10"/>
      <pageMargins left="0.45" right="0.45" top="0.5" bottom="0.5" header="0.3" footer="0.05"/>
      <pageSetup scale="80" orientation="landscape" r:id="rId1"/>
      <headerFooter>
        <oddFooter>&amp;R&amp;P</oddFooter>
      </headerFooter>
    </customSheetView>
    <customSheetView guid="{D084C74A-34CE-4171-80D6-1BE5E86C1BB8}" scale="90" printArea="1">
      <selection activeCell="D12" sqref="D12"/>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1:C11 B8:C8 D3 B5:C6 B13:C23"/>
  </dataValidations>
  <pageMargins left="0.45" right="0.45" top="0.5" bottom="0.5" header="0.3" footer="0.05"/>
  <pageSetup scale="80" orientation="landscape" r:id="rId3"/>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H23"/>
  <sheetViews>
    <sheetView tabSelected="1" topLeftCell="A10" zoomScale="110" zoomScaleNormal="110" workbookViewId="0">
      <selection activeCell="B13" sqref="B13:D20"/>
    </sheetView>
  </sheetViews>
  <sheetFormatPr defaultRowHeight="14.4" x14ac:dyDescent="0.3"/>
  <cols>
    <col min="1" max="1" width="5.44140625" customWidth="1"/>
    <col min="2" max="3" width="18.77734375" customWidth="1"/>
    <col min="4" max="4" width="134" bestFit="1" customWidth="1"/>
    <col min="5" max="5" width="145.77734375" style="94" customWidth="1"/>
  </cols>
  <sheetData>
    <row r="1" spans="2:8" ht="18.75" customHeight="1" x14ac:dyDescent="0.3">
      <c r="B1" s="185" t="s">
        <v>374</v>
      </c>
      <c r="C1" s="185"/>
      <c r="D1" s="185"/>
      <c r="E1" s="192" t="s">
        <v>470</v>
      </c>
    </row>
    <row r="2" spans="2:8" ht="15" customHeight="1" x14ac:dyDescent="0.3">
      <c r="E2" s="193"/>
    </row>
    <row r="3" spans="2:8" ht="45" customHeight="1" x14ac:dyDescent="0.5">
      <c r="B3" s="194" t="s">
        <v>410</v>
      </c>
      <c r="C3" s="195"/>
      <c r="D3" s="41" t="s">
        <v>408</v>
      </c>
      <c r="E3" s="101"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100"/>
    </row>
    <row r="4" spans="2:8" x14ac:dyDescent="0.3">
      <c r="B4" s="194" t="s">
        <v>468</v>
      </c>
      <c r="C4" s="195"/>
      <c r="D4" s="146">
        <v>42795</v>
      </c>
      <c r="E4" s="95"/>
    </row>
    <row r="5" spans="2:8" x14ac:dyDescent="0.3">
      <c r="B5" s="194" t="s">
        <v>467</v>
      </c>
      <c r="C5" s="195"/>
      <c r="D5" s="43" t="s">
        <v>492</v>
      </c>
      <c r="E5" s="95"/>
    </row>
    <row r="6" spans="2:8" x14ac:dyDescent="0.3">
      <c r="B6" s="104"/>
      <c r="C6" s="104"/>
      <c r="E6" s="83" t="s">
        <v>442</v>
      </c>
    </row>
    <row r="7" spans="2:8" ht="139.5" customHeight="1" x14ac:dyDescent="0.3">
      <c r="B7" s="189" t="s">
        <v>475</v>
      </c>
      <c r="C7" s="198"/>
      <c r="D7" s="102" t="s">
        <v>555</v>
      </c>
      <c r="E7" s="82"/>
    </row>
    <row r="8" spans="2:8" x14ac:dyDescent="0.3">
      <c r="B8" s="39"/>
      <c r="C8" s="39"/>
      <c r="E8" s="83" t="s">
        <v>469</v>
      </c>
    </row>
    <row r="9" spans="2:8" ht="75" customHeight="1" x14ac:dyDescent="0.3">
      <c r="B9" s="189" t="s">
        <v>476</v>
      </c>
      <c r="C9" s="190"/>
      <c r="D9" s="102" t="s">
        <v>501</v>
      </c>
      <c r="E9" s="82"/>
    </row>
    <row r="10" spans="2:8" ht="60" customHeight="1" x14ac:dyDescent="0.3">
      <c r="B10" s="191" t="s">
        <v>346</v>
      </c>
      <c r="C10" s="190"/>
      <c r="D10" s="102" t="s">
        <v>510</v>
      </c>
      <c r="E10" s="82"/>
    </row>
    <row r="11" spans="2:8" x14ac:dyDescent="0.3">
      <c r="B11" s="39"/>
      <c r="C11" s="39"/>
      <c r="D11" s="145"/>
      <c r="E11" s="84"/>
    </row>
    <row r="12" spans="2:8" ht="58.2" thickBot="1" x14ac:dyDescent="0.35">
      <c r="B12" s="38" t="s">
        <v>345</v>
      </c>
      <c r="C12" s="40" t="s">
        <v>344</v>
      </c>
      <c r="D12" s="42" t="s">
        <v>477</v>
      </c>
      <c r="E12" s="83" t="s">
        <v>376</v>
      </c>
    </row>
    <row r="13" spans="2:8" ht="29.4" thickBot="1" x14ac:dyDescent="0.35">
      <c r="B13" s="149">
        <v>43269</v>
      </c>
      <c r="C13" s="150">
        <v>43330</v>
      </c>
      <c r="D13" s="147" t="s">
        <v>502</v>
      </c>
      <c r="E13" s="84"/>
    </row>
    <row r="14" spans="2:8" ht="15" thickBot="1" x14ac:dyDescent="0.35">
      <c r="B14" s="151" t="s">
        <v>509</v>
      </c>
      <c r="C14" s="152">
        <v>43635</v>
      </c>
      <c r="D14" s="148" t="s">
        <v>511</v>
      </c>
      <c r="E14" s="84"/>
    </row>
    <row r="15" spans="2:8" ht="28.8" customHeight="1" thickBot="1" x14ac:dyDescent="0.35">
      <c r="B15" s="151" t="s">
        <v>509</v>
      </c>
      <c r="C15" s="152">
        <v>43635</v>
      </c>
      <c r="D15" s="148" t="s">
        <v>532</v>
      </c>
      <c r="E15" s="84"/>
    </row>
    <row r="16" spans="2:8" ht="29.4" thickBot="1" x14ac:dyDescent="0.35">
      <c r="B16" s="151">
        <v>43361</v>
      </c>
      <c r="C16" s="152">
        <v>43635</v>
      </c>
      <c r="D16" s="148" t="s">
        <v>544</v>
      </c>
      <c r="E16" s="84"/>
    </row>
    <row r="17" spans="2:5" ht="43.8" thickBot="1" x14ac:dyDescent="0.35">
      <c r="B17" s="151">
        <v>43695</v>
      </c>
      <c r="C17" s="152">
        <v>43634</v>
      </c>
      <c r="D17" s="148" t="s">
        <v>548</v>
      </c>
      <c r="E17" s="84"/>
    </row>
    <row r="18" spans="2:5" ht="15" thickBot="1" x14ac:dyDescent="0.35">
      <c r="B18" s="151">
        <v>43313</v>
      </c>
      <c r="C18" s="152">
        <v>43617</v>
      </c>
      <c r="D18" s="148" t="s">
        <v>508</v>
      </c>
      <c r="E18" s="84"/>
    </row>
    <row r="19" spans="2:5" ht="31.2" customHeight="1" x14ac:dyDescent="0.3">
      <c r="B19" s="158">
        <v>43543</v>
      </c>
      <c r="C19" s="158">
        <v>43617</v>
      </c>
      <c r="D19" s="43" t="s">
        <v>531</v>
      </c>
      <c r="E19" s="84"/>
    </row>
    <row r="20" spans="2:5" ht="28.8" x14ac:dyDescent="0.3">
      <c r="B20" s="158">
        <v>43543</v>
      </c>
      <c r="C20" s="158">
        <v>43635</v>
      </c>
      <c r="D20" s="43" t="s">
        <v>547</v>
      </c>
      <c r="E20" s="84"/>
    </row>
    <row r="21" spans="2:5" x14ac:dyDescent="0.3">
      <c r="B21" s="37"/>
      <c r="C21" s="37"/>
      <c r="D21" s="43"/>
      <c r="E21" s="84"/>
    </row>
    <row r="22" spans="2:5" x14ac:dyDescent="0.3">
      <c r="B22" s="37"/>
      <c r="C22" s="37"/>
      <c r="D22" s="43"/>
      <c r="E22" s="84"/>
    </row>
    <row r="23" spans="2:5" x14ac:dyDescent="0.3">
      <c r="B23" s="37"/>
      <c r="C23" s="37"/>
      <c r="D23" s="43"/>
      <c r="E23" s="84"/>
    </row>
  </sheetData>
  <customSheetViews>
    <customSheetView guid="{44594B27-9C70-41F1-9630-666DBB02377F}" scale="90">
      <selection activeCell="D10" sqref="D10"/>
      <pageMargins left="0.45" right="0.45" top="0.5" bottom="0.5" header="0.3" footer="0.05"/>
      <pageSetup scale="80" orientation="landscape" r:id="rId1"/>
      <headerFooter>
        <oddFooter>&amp;R&amp;P</oddFooter>
      </headerFooter>
    </customSheetView>
    <customSheetView guid="{D084C74A-34CE-4171-80D6-1BE5E86C1BB8}" scale="90" printArea="1">
      <selection activeCell="D12" sqref="D12"/>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1:C11 B8:C8 D3 B5:C6 B19:C23"/>
  </dataValidations>
  <pageMargins left="0.45" right="0.45" top="0.5" bottom="0.5" header="0.3" footer="0.05"/>
  <pageSetup scale="80" orientation="landscape" r:id="rId3"/>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5"/>
  <sheetViews>
    <sheetView topLeftCell="B1" zoomScale="90" zoomScaleNormal="90" workbookViewId="0">
      <selection activeCell="D10" sqref="D10"/>
    </sheetView>
  </sheetViews>
  <sheetFormatPr defaultRowHeight="14.4" x14ac:dyDescent="0.3"/>
  <cols>
    <col min="1" max="1" width="5.5546875" customWidth="1"/>
    <col min="2" max="3" width="18.77734375" customWidth="1"/>
    <col min="4" max="4" width="120.77734375" customWidth="1"/>
    <col min="5" max="5" width="145.77734375" style="94" customWidth="1"/>
  </cols>
  <sheetData>
    <row r="1" spans="2:8" ht="18.75" customHeight="1" x14ac:dyDescent="0.3">
      <c r="B1" s="185" t="s">
        <v>375</v>
      </c>
      <c r="C1" s="185"/>
      <c r="D1" s="185"/>
      <c r="E1" s="192" t="s">
        <v>470</v>
      </c>
    </row>
    <row r="2" spans="2:8" ht="15" customHeight="1" x14ac:dyDescent="0.3">
      <c r="E2" s="193"/>
    </row>
    <row r="3" spans="2:8" ht="30" customHeight="1" x14ac:dyDescent="0.5">
      <c r="B3" s="194" t="s">
        <v>413</v>
      </c>
      <c r="C3" s="195"/>
      <c r="D3" s="41" t="s">
        <v>409</v>
      </c>
      <c r="E3" s="101" t="str">
        <f>D3</f>
        <v>The school creates a culture of partnership where families, community members and school staff work together to share in the responsibility for student academic progress and social-emotional growth and well-being.</v>
      </c>
      <c r="H3" s="100"/>
    </row>
    <row r="4" spans="2:8" ht="43.2" x14ac:dyDescent="0.3">
      <c r="B4" s="194" t="s">
        <v>468</v>
      </c>
      <c r="C4" s="195"/>
      <c r="D4" s="138" t="s">
        <v>503</v>
      </c>
      <c r="E4" s="95"/>
    </row>
    <row r="5" spans="2:8" ht="43.2" x14ac:dyDescent="0.3">
      <c r="B5" s="194" t="s">
        <v>467</v>
      </c>
      <c r="C5" s="195"/>
      <c r="D5" s="43" t="s">
        <v>504</v>
      </c>
      <c r="E5" s="95"/>
    </row>
    <row r="6" spans="2:8" x14ac:dyDescent="0.3">
      <c r="B6" s="104"/>
      <c r="C6" s="104"/>
      <c r="E6" s="83" t="s">
        <v>442</v>
      </c>
    </row>
    <row r="7" spans="2:8" ht="230.4" x14ac:dyDescent="0.3">
      <c r="B7" s="189" t="s">
        <v>475</v>
      </c>
      <c r="C7" s="198"/>
      <c r="D7" s="102" t="s">
        <v>556</v>
      </c>
      <c r="E7" s="82"/>
    </row>
    <row r="8" spans="2:8" x14ac:dyDescent="0.3">
      <c r="B8" s="39"/>
      <c r="C8" s="39"/>
      <c r="E8" s="83" t="s">
        <v>469</v>
      </c>
    </row>
    <row r="9" spans="2:8" ht="75" customHeight="1" x14ac:dyDescent="0.3">
      <c r="B9" s="189" t="s">
        <v>476</v>
      </c>
      <c r="C9" s="190"/>
      <c r="D9" s="102" t="s">
        <v>557</v>
      </c>
      <c r="E9" s="82"/>
    </row>
    <row r="10" spans="2:8" ht="60" customHeight="1" x14ac:dyDescent="0.3">
      <c r="B10" s="191" t="s">
        <v>346</v>
      </c>
      <c r="C10" s="190"/>
      <c r="D10" s="102" t="s">
        <v>561</v>
      </c>
      <c r="E10" s="82"/>
    </row>
    <row r="11" spans="2:8" x14ac:dyDescent="0.3">
      <c r="B11" s="39"/>
      <c r="C11" s="39"/>
      <c r="E11" s="84"/>
    </row>
    <row r="12" spans="2:8" ht="72.599999999999994" thickBot="1" x14ac:dyDescent="0.35">
      <c r="B12" s="38" t="s">
        <v>345</v>
      </c>
      <c r="C12" s="40" t="s">
        <v>344</v>
      </c>
      <c r="D12" s="42" t="s">
        <v>477</v>
      </c>
      <c r="E12" s="83" t="s">
        <v>376</v>
      </c>
    </row>
    <row r="13" spans="2:8" ht="15" thickBot="1" x14ac:dyDescent="0.35">
      <c r="B13" s="141">
        <v>43313</v>
      </c>
      <c r="C13" s="141">
        <v>43313</v>
      </c>
      <c r="D13" s="147" t="s">
        <v>558</v>
      </c>
      <c r="E13" s="84"/>
    </row>
    <row r="14" spans="2:8" ht="15" thickBot="1" x14ac:dyDescent="0.35">
      <c r="B14" s="141">
        <v>43344</v>
      </c>
      <c r="C14" s="141">
        <v>43374</v>
      </c>
      <c r="D14" s="148" t="s">
        <v>559</v>
      </c>
      <c r="E14" s="161"/>
    </row>
    <row r="15" spans="2:8" ht="15" thickBot="1" x14ac:dyDescent="0.35">
      <c r="B15" s="141">
        <v>43344</v>
      </c>
      <c r="C15" s="141">
        <v>43471</v>
      </c>
      <c r="D15" s="148" t="s">
        <v>560</v>
      </c>
      <c r="E15" s="161"/>
    </row>
    <row r="16" spans="2:8" ht="29.4" thickBot="1" x14ac:dyDescent="0.35">
      <c r="B16" s="141">
        <v>43344</v>
      </c>
      <c r="C16" s="141">
        <v>43617</v>
      </c>
      <c r="D16" s="148" t="s">
        <v>507</v>
      </c>
      <c r="E16" s="84"/>
    </row>
    <row r="17" spans="2:5" ht="43.8" thickBot="1" x14ac:dyDescent="0.35">
      <c r="B17" s="141">
        <v>43344</v>
      </c>
      <c r="C17" s="141">
        <v>43617</v>
      </c>
      <c r="D17" s="148" t="s">
        <v>539</v>
      </c>
      <c r="E17" s="84"/>
    </row>
    <row r="18" spans="2:5" x14ac:dyDescent="0.3">
      <c r="B18" s="141">
        <v>43344</v>
      </c>
      <c r="C18" s="141">
        <v>43617</v>
      </c>
      <c r="D18" s="43" t="s">
        <v>540</v>
      </c>
      <c r="E18" s="84"/>
    </row>
    <row r="19" spans="2:5" ht="32.4" customHeight="1" x14ac:dyDescent="0.3">
      <c r="B19" s="141">
        <v>43344</v>
      </c>
      <c r="C19" s="141">
        <v>43617</v>
      </c>
      <c r="D19" s="43" t="s">
        <v>549</v>
      </c>
      <c r="E19" s="84"/>
    </row>
    <row r="20" spans="2:5" ht="29.4" customHeight="1" x14ac:dyDescent="0.3">
      <c r="B20" s="141">
        <v>43344</v>
      </c>
      <c r="C20" s="141">
        <v>43617</v>
      </c>
      <c r="D20" s="43" t="s">
        <v>550</v>
      </c>
      <c r="E20" s="84"/>
    </row>
    <row r="21" spans="2:5" x14ac:dyDescent="0.3">
      <c r="B21" s="37"/>
      <c r="C21" s="37"/>
      <c r="D21" s="43"/>
      <c r="E21" s="84"/>
    </row>
    <row r="22" spans="2:5" x14ac:dyDescent="0.3">
      <c r="B22" s="37"/>
      <c r="C22" s="37"/>
      <c r="D22" s="43"/>
      <c r="E22" s="84"/>
    </row>
    <row r="23" spans="2:5" x14ac:dyDescent="0.3">
      <c r="B23" s="37"/>
      <c r="C23" s="37"/>
      <c r="D23" s="43"/>
      <c r="E23" s="84"/>
    </row>
    <row r="24" spans="2:5" x14ac:dyDescent="0.3">
      <c r="B24" s="37"/>
      <c r="C24" s="37"/>
      <c r="D24" s="43"/>
      <c r="E24" s="84"/>
    </row>
    <row r="25" spans="2:5" x14ac:dyDescent="0.3">
      <c r="B25" s="37"/>
      <c r="C25" s="37"/>
      <c r="D25" s="43"/>
      <c r="E25" s="84"/>
    </row>
  </sheetData>
  <customSheetViews>
    <customSheetView guid="{44594B27-9C70-41F1-9630-666DBB02377F}" scale="90">
      <selection activeCell="D10" sqref="D10"/>
      <pageMargins left="0.45" right="0.45" top="0.5" bottom="0.5" header="0.3" footer="0.05"/>
      <pageSetup scale="80" orientation="landscape" r:id="rId1"/>
      <headerFooter>
        <oddFooter>&amp;R&amp;P</oddFooter>
      </headerFooter>
    </customSheetView>
    <customSheetView guid="{D084C74A-34CE-4171-80D6-1BE5E86C1BB8}" scale="90" printArea="1">
      <selection activeCell="D12" sqref="D12"/>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1:C11 B8:C8 D3 B5:C6 B13:C25"/>
  </dataValidations>
  <pageMargins left="0.45" right="0.45" top="0.5" bottom="0.5" header="0.3" footer="0.05"/>
  <pageSetup scale="80"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21875" defaultRowHeight="14.4" x14ac:dyDescent="0.3"/>
  <cols>
    <col min="1" max="1" width="47.77734375" style="1" customWidth="1"/>
    <col min="2" max="16384" width="9.21875" style="1"/>
  </cols>
  <sheetData>
    <row r="2" spans="1:1" x14ac:dyDescent="0.3">
      <c r="A2" s="2" t="s">
        <v>8</v>
      </c>
    </row>
    <row r="3" spans="1:1" s="36" customFormat="1" x14ac:dyDescent="0.3">
      <c r="A3" s="35" t="s">
        <v>0</v>
      </c>
    </row>
    <row r="4" spans="1:1" ht="57.6" x14ac:dyDescent="0.3">
      <c r="A4" s="3" t="s">
        <v>9</v>
      </c>
    </row>
    <row r="5" spans="1:1" ht="57.6" x14ac:dyDescent="0.3">
      <c r="A5" s="3" t="s">
        <v>10</v>
      </c>
    </row>
    <row r="6" spans="1:1" ht="57.6" x14ac:dyDescent="0.3">
      <c r="A6" s="3" t="s">
        <v>11</v>
      </c>
    </row>
    <row r="7" spans="1:1" ht="57.6" x14ac:dyDescent="0.3">
      <c r="A7" s="3" t="s">
        <v>12</v>
      </c>
    </row>
    <row r="8" spans="1:1" ht="57.6" x14ac:dyDescent="0.3">
      <c r="A8" s="3" t="s">
        <v>13</v>
      </c>
    </row>
    <row r="9" spans="1:1" s="36" customFormat="1" x14ac:dyDescent="0.3">
      <c r="A9" s="35" t="s">
        <v>1</v>
      </c>
    </row>
    <row r="10" spans="1:1" ht="72" x14ac:dyDescent="0.3">
      <c r="A10" s="3" t="s">
        <v>14</v>
      </c>
    </row>
    <row r="11" spans="1:1" customFormat="1" ht="72" x14ac:dyDescent="0.3">
      <c r="A11" s="3" t="s">
        <v>15</v>
      </c>
    </row>
    <row r="12" spans="1:1" customFormat="1" ht="28.8" x14ac:dyDescent="0.3">
      <c r="A12" s="3" t="s">
        <v>16</v>
      </c>
    </row>
    <row r="13" spans="1:1" customFormat="1" ht="72" x14ac:dyDescent="0.3">
      <c r="A13" s="3" t="s">
        <v>17</v>
      </c>
    </row>
    <row r="14" spans="1:1" customFormat="1" ht="100.8" x14ac:dyDescent="0.3">
      <c r="A14" s="3" t="s">
        <v>18</v>
      </c>
    </row>
    <row r="15" spans="1:1" s="36" customFormat="1" x14ac:dyDescent="0.3">
      <c r="A15" s="35" t="s">
        <v>2</v>
      </c>
    </row>
    <row r="16" spans="1:1" ht="72" x14ac:dyDescent="0.3">
      <c r="A16" s="3" t="s">
        <v>19</v>
      </c>
    </row>
    <row r="17" spans="1:1" customFormat="1" ht="72" x14ac:dyDescent="0.3">
      <c r="A17" s="3" t="s">
        <v>20</v>
      </c>
    </row>
    <row r="18" spans="1:1" customFormat="1" ht="72" x14ac:dyDescent="0.3">
      <c r="A18" s="3" t="s">
        <v>21</v>
      </c>
    </row>
    <row r="19" spans="1:1" customFormat="1" ht="72" x14ac:dyDescent="0.3">
      <c r="A19" s="3" t="s">
        <v>22</v>
      </c>
    </row>
    <row r="20" spans="1:1" customFormat="1" ht="72" x14ac:dyDescent="0.3">
      <c r="A20" s="3" t="s">
        <v>23</v>
      </c>
    </row>
    <row r="21" spans="1:1" s="36" customFormat="1" x14ac:dyDescent="0.3">
      <c r="A21" s="35" t="s">
        <v>3</v>
      </c>
    </row>
    <row r="22" spans="1:1" ht="72" x14ac:dyDescent="0.3">
      <c r="A22" s="3" t="s">
        <v>24</v>
      </c>
    </row>
    <row r="23" spans="1:1" customFormat="1" ht="57.6" x14ac:dyDescent="0.3">
      <c r="A23" s="3" t="s">
        <v>25</v>
      </c>
    </row>
    <row r="24" spans="1:1" customFormat="1" ht="57.6" x14ac:dyDescent="0.3">
      <c r="A24" s="3" t="s">
        <v>26</v>
      </c>
    </row>
    <row r="25" spans="1:1" customFormat="1" ht="72" x14ac:dyDescent="0.3">
      <c r="A25" s="3" t="s">
        <v>27</v>
      </c>
    </row>
    <row r="26" spans="1:1" customFormat="1" ht="57.6" x14ac:dyDescent="0.3">
      <c r="A26" s="3" t="s">
        <v>28</v>
      </c>
    </row>
    <row r="27" spans="1:1" s="36" customFormat="1" x14ac:dyDescent="0.3">
      <c r="A27" s="35" t="s">
        <v>4</v>
      </c>
    </row>
    <row r="28" spans="1:1" ht="57.6" x14ac:dyDescent="0.3">
      <c r="A28" s="3" t="s">
        <v>29</v>
      </c>
    </row>
    <row r="29" spans="1:1" customFormat="1" ht="57.6" x14ac:dyDescent="0.3">
      <c r="A29" s="3" t="s">
        <v>30</v>
      </c>
    </row>
    <row r="30" spans="1:1" customFormat="1" ht="86.4" x14ac:dyDescent="0.3">
      <c r="A30" s="3" t="s">
        <v>31</v>
      </c>
    </row>
    <row r="31" spans="1:1" customFormat="1" ht="100.8" x14ac:dyDescent="0.3">
      <c r="A31" s="3" t="s">
        <v>32</v>
      </c>
    </row>
    <row r="32" spans="1:1" customFormat="1" ht="57.6" x14ac:dyDescent="0.3">
      <c r="A32" s="3" t="s">
        <v>33</v>
      </c>
    </row>
    <row r="33" spans="1:1" s="36" customFormat="1" x14ac:dyDescent="0.3">
      <c r="A33" s="35" t="s">
        <v>5</v>
      </c>
    </row>
    <row r="34" spans="1:1" ht="86.4" x14ac:dyDescent="0.3">
      <c r="A34" s="3" t="s">
        <v>34</v>
      </c>
    </row>
    <row r="35" spans="1:1" customFormat="1" ht="43.2" x14ac:dyDescent="0.3">
      <c r="A35" s="3" t="s">
        <v>35</v>
      </c>
    </row>
    <row r="36" spans="1:1" customFormat="1" ht="57.6" x14ac:dyDescent="0.3">
      <c r="A36" s="3" t="s">
        <v>36</v>
      </c>
    </row>
    <row r="37" spans="1:1" customFormat="1" ht="72" x14ac:dyDescent="0.3">
      <c r="A37" s="3" t="s">
        <v>37</v>
      </c>
    </row>
    <row r="38" spans="1:1" customFormat="1" ht="86.4" x14ac:dyDescent="0.3">
      <c r="A38" s="3" t="s">
        <v>38</v>
      </c>
    </row>
  </sheetData>
  <customSheetViews>
    <customSheetView guid="{44594B27-9C70-41F1-9630-666DBB02377F}" scale="90" state="hidden">
      <pane ySplit="2" topLeftCell="A11" activePane="bottomLeft" state="frozen"/>
      <selection pane="bottomLeft" activeCell="A11" sqref="A11"/>
      <pageMargins left="0.7" right="0.7" top="0.75" bottom="0.75" header="0.3" footer="0.05"/>
      <pageSetup orientation="landscape" r:id="rId1"/>
      <headerFooter>
        <oddFooter>&amp;R&amp;P</oddFooter>
      </headerFooter>
    </customSheetView>
    <customSheetView guid="{D084C74A-34CE-4171-80D6-1BE5E86C1BB8}" scale="90" state="hidden">
      <pane ySplit="2" topLeftCell="A11" activePane="bottomLeft" state="frozen"/>
      <selection pane="bottomLeft" activeCell="A11" sqref="A11"/>
      <pageMargins left="0.7" right="0.7" top="0.75" bottom="0.75" header="0.3" footer="0.05"/>
      <pageSetup orientation="landscape" r:id="rId2"/>
      <headerFooter>
        <oddFooter>&amp;R&amp;P</oddFooter>
      </headerFooter>
    </customSheetView>
  </customSheetViews>
  <pageMargins left="0.7" right="0.7" top="0.75" bottom="0.75" header="0.3" footer="0.05"/>
  <pageSetup orientation="landscape"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7734375" defaultRowHeight="13.2" x14ac:dyDescent="0.25"/>
  <cols>
    <col min="1" max="1" width="15.77734375" style="81" bestFit="1" customWidth="1"/>
    <col min="2" max="2" width="43.77734375" style="33" bestFit="1" customWidth="1"/>
    <col min="3" max="3" width="11.77734375" style="34" bestFit="1" customWidth="1"/>
    <col min="4" max="4" width="17.5546875" style="34" bestFit="1" customWidth="1"/>
    <col min="5" max="5" width="12.21875" style="6" bestFit="1" customWidth="1"/>
    <col min="6" max="6" width="10.77734375" style="32" bestFit="1" customWidth="1"/>
    <col min="7" max="7" width="12.44140625" style="6" customWidth="1"/>
    <col min="8" max="8" width="6.44140625" style="6" customWidth="1"/>
    <col min="9" max="9" width="20.21875" style="5" customWidth="1"/>
    <col min="10" max="10" width="14.44140625" style="5" customWidth="1"/>
    <col min="11" max="16384" width="8.77734375" style="6"/>
  </cols>
  <sheetData>
    <row r="1" spans="1:10" x14ac:dyDescent="0.25">
      <c r="A1" s="199" t="s">
        <v>184</v>
      </c>
      <c r="B1" s="199"/>
      <c r="C1" s="199"/>
      <c r="D1" s="199"/>
      <c r="E1" s="199"/>
      <c r="F1" s="199"/>
      <c r="G1" s="4"/>
      <c r="H1" s="4"/>
    </row>
    <row r="2" spans="1:10" s="13" customFormat="1" ht="39.6" x14ac:dyDescent="0.25">
      <c r="A2" s="75" t="s">
        <v>185</v>
      </c>
      <c r="B2" s="7" t="s">
        <v>186</v>
      </c>
      <c r="C2" s="8" t="s">
        <v>7</v>
      </c>
      <c r="D2" s="8" t="s">
        <v>187</v>
      </c>
      <c r="E2" s="8" t="s">
        <v>188</v>
      </c>
      <c r="F2" s="9" t="s">
        <v>189</v>
      </c>
      <c r="G2" s="10" t="s">
        <v>190</v>
      </c>
      <c r="H2" s="11"/>
      <c r="I2" s="12" t="s">
        <v>191</v>
      </c>
      <c r="J2" s="12" t="s">
        <v>192</v>
      </c>
    </row>
    <row r="3" spans="1:10" ht="12.75" customHeight="1" x14ac:dyDescent="0.25">
      <c r="A3" s="76" t="s">
        <v>39</v>
      </c>
      <c r="B3" s="14" t="s">
        <v>40</v>
      </c>
      <c r="C3" s="15">
        <v>15</v>
      </c>
      <c r="D3" s="16">
        <v>13</v>
      </c>
      <c r="E3" s="17" t="s">
        <v>193</v>
      </c>
      <c r="F3" s="18">
        <v>0.15</v>
      </c>
      <c r="G3" s="19"/>
      <c r="H3" s="20"/>
      <c r="I3" s="21" t="s">
        <v>194</v>
      </c>
      <c r="J3" s="22">
        <v>0.05</v>
      </c>
    </row>
    <row r="4" spans="1:10" ht="12.75" customHeight="1" x14ac:dyDescent="0.25">
      <c r="A4" s="74" t="s">
        <v>195</v>
      </c>
      <c r="B4" s="23" t="s">
        <v>196</v>
      </c>
      <c r="C4" s="15">
        <v>1</v>
      </c>
      <c r="D4" s="16">
        <v>1</v>
      </c>
      <c r="E4" s="17" t="s">
        <v>197</v>
      </c>
      <c r="F4" s="18">
        <v>0.15</v>
      </c>
      <c r="G4" s="24"/>
      <c r="H4" s="20"/>
      <c r="I4" s="21" t="s">
        <v>198</v>
      </c>
      <c r="J4" s="22">
        <v>0.06</v>
      </c>
    </row>
    <row r="5" spans="1:10" x14ac:dyDescent="0.25">
      <c r="A5" s="77" t="s">
        <v>41</v>
      </c>
      <c r="B5" s="25" t="s">
        <v>42</v>
      </c>
      <c r="C5" s="16">
        <v>3</v>
      </c>
      <c r="D5" s="16">
        <v>1</v>
      </c>
      <c r="E5" s="17" t="s">
        <v>199</v>
      </c>
      <c r="F5" s="18">
        <v>0.06</v>
      </c>
      <c r="G5" s="19"/>
      <c r="I5" s="21" t="s">
        <v>200</v>
      </c>
      <c r="J5" s="22">
        <v>7.0000000000000007E-2</v>
      </c>
    </row>
    <row r="6" spans="1:10" ht="12.75" customHeight="1" x14ac:dyDescent="0.25">
      <c r="A6" s="76" t="s">
        <v>43</v>
      </c>
      <c r="B6" s="26" t="s">
        <v>44</v>
      </c>
      <c r="C6" s="15">
        <v>10</v>
      </c>
      <c r="D6" s="15">
        <v>8</v>
      </c>
      <c r="E6" s="27" t="s">
        <v>201</v>
      </c>
      <c r="F6" s="18">
        <v>0.15</v>
      </c>
      <c r="G6" s="28"/>
      <c r="H6" s="20"/>
      <c r="I6" s="21" t="s">
        <v>202</v>
      </c>
      <c r="J6" s="22">
        <v>0.08</v>
      </c>
    </row>
    <row r="7" spans="1:10" ht="12.75" customHeight="1" x14ac:dyDescent="0.25">
      <c r="A7" s="76" t="s">
        <v>45</v>
      </c>
      <c r="B7" s="14" t="s">
        <v>46</v>
      </c>
      <c r="C7" s="15">
        <v>3</v>
      </c>
      <c r="D7" s="16">
        <v>1</v>
      </c>
      <c r="E7" s="17" t="s">
        <v>199</v>
      </c>
      <c r="F7" s="18">
        <v>0.06</v>
      </c>
      <c r="G7" s="19"/>
      <c r="H7" s="20"/>
      <c r="I7" s="21" t="s">
        <v>203</v>
      </c>
      <c r="J7" s="22">
        <v>0.09</v>
      </c>
    </row>
    <row r="8" spans="1:10" ht="12.75" customHeight="1" x14ac:dyDescent="0.25">
      <c r="A8" s="76" t="s">
        <v>47</v>
      </c>
      <c r="B8" s="14" t="s">
        <v>48</v>
      </c>
      <c r="C8" s="15">
        <v>4</v>
      </c>
      <c r="D8" s="16">
        <v>1</v>
      </c>
      <c r="E8" s="17" t="s">
        <v>204</v>
      </c>
      <c r="F8" s="18">
        <v>0.05</v>
      </c>
      <c r="G8" s="19"/>
      <c r="H8" s="20"/>
      <c r="I8" s="21" t="s">
        <v>205</v>
      </c>
      <c r="J8" s="22">
        <v>0.1</v>
      </c>
    </row>
    <row r="9" spans="1:10" ht="12.75" customHeight="1" x14ac:dyDescent="0.25">
      <c r="A9" s="76" t="s">
        <v>49</v>
      </c>
      <c r="B9" s="14" t="s">
        <v>50</v>
      </c>
      <c r="C9" s="15">
        <v>7</v>
      </c>
      <c r="D9" s="16">
        <v>4</v>
      </c>
      <c r="E9" s="17" t="s">
        <v>206</v>
      </c>
      <c r="F9" s="18">
        <v>0.11</v>
      </c>
      <c r="G9" s="19"/>
      <c r="H9" s="20"/>
      <c r="I9" s="21" t="s">
        <v>207</v>
      </c>
      <c r="J9" s="22">
        <v>0.11</v>
      </c>
    </row>
    <row r="10" spans="1:10" ht="12.75" customHeight="1" x14ac:dyDescent="0.25">
      <c r="A10" s="76" t="s">
        <v>51</v>
      </c>
      <c r="B10" s="14" t="s">
        <v>52</v>
      </c>
      <c r="C10" s="15">
        <v>6</v>
      </c>
      <c r="D10" s="16">
        <v>1</v>
      </c>
      <c r="E10" s="17" t="s">
        <v>208</v>
      </c>
      <c r="F10" s="18">
        <v>0.05</v>
      </c>
      <c r="G10" s="19"/>
      <c r="H10" s="20"/>
      <c r="I10" s="21" t="s">
        <v>209</v>
      </c>
      <c r="J10" s="22">
        <v>0.12</v>
      </c>
    </row>
    <row r="11" spans="1:10" ht="12.75" customHeight="1" x14ac:dyDescent="0.25">
      <c r="A11" s="76" t="s">
        <v>53</v>
      </c>
      <c r="B11" s="14" t="s">
        <v>54</v>
      </c>
      <c r="C11" s="15">
        <v>9</v>
      </c>
      <c r="D11" s="16">
        <v>2</v>
      </c>
      <c r="E11" s="17" t="s">
        <v>210</v>
      </c>
      <c r="F11" s="18">
        <v>0.05</v>
      </c>
      <c r="G11" s="19" t="s">
        <v>6</v>
      </c>
      <c r="H11" s="20"/>
      <c r="I11" s="21" t="s">
        <v>211</v>
      </c>
      <c r="J11" s="22">
        <v>0.13</v>
      </c>
    </row>
    <row r="12" spans="1:10" ht="12.75" customHeight="1" x14ac:dyDescent="0.25">
      <c r="A12" s="76" t="s">
        <v>55</v>
      </c>
      <c r="B12" s="14" t="s">
        <v>56</v>
      </c>
      <c r="C12" s="15">
        <v>1</v>
      </c>
      <c r="D12" s="16">
        <v>1</v>
      </c>
      <c r="E12" s="17" t="s">
        <v>197</v>
      </c>
      <c r="F12" s="18">
        <v>0.15</v>
      </c>
      <c r="G12" s="19"/>
      <c r="H12" s="20"/>
      <c r="I12" s="21" t="s">
        <v>212</v>
      </c>
      <c r="J12" s="22">
        <v>0.14000000000000001</v>
      </c>
    </row>
    <row r="13" spans="1:10" ht="12.75" customHeight="1" x14ac:dyDescent="0.25">
      <c r="A13" s="76" t="s">
        <v>57</v>
      </c>
      <c r="B13" s="14" t="s">
        <v>58</v>
      </c>
      <c r="C13" s="15">
        <v>13</v>
      </c>
      <c r="D13" s="16">
        <v>4</v>
      </c>
      <c r="E13" s="17" t="s">
        <v>213</v>
      </c>
      <c r="F13" s="18">
        <v>0.06</v>
      </c>
      <c r="G13" s="19"/>
      <c r="H13" s="20"/>
      <c r="I13" s="21" t="s">
        <v>214</v>
      </c>
      <c r="J13" s="22">
        <v>0.15</v>
      </c>
    </row>
    <row r="14" spans="1:10" ht="12.75" customHeight="1" x14ac:dyDescent="0.25">
      <c r="A14" s="76" t="s">
        <v>59</v>
      </c>
      <c r="B14" s="14" t="s">
        <v>60</v>
      </c>
      <c r="C14" s="15">
        <v>4</v>
      </c>
      <c r="D14" s="16">
        <v>1</v>
      </c>
      <c r="E14" s="17" t="s">
        <v>204</v>
      </c>
      <c r="F14" s="18">
        <v>0.05</v>
      </c>
      <c r="G14" s="19"/>
      <c r="H14" s="20"/>
    </row>
    <row r="15" spans="1:10" x14ac:dyDescent="0.25">
      <c r="A15" s="76" t="s">
        <v>61</v>
      </c>
      <c r="B15" s="14" t="s">
        <v>215</v>
      </c>
      <c r="C15" s="15">
        <v>3</v>
      </c>
      <c r="D15" s="16">
        <v>1</v>
      </c>
      <c r="E15" s="17" t="s">
        <v>199</v>
      </c>
      <c r="F15" s="18">
        <v>0.06</v>
      </c>
      <c r="G15" s="19"/>
      <c r="H15" s="20"/>
    </row>
    <row r="16" spans="1:10" x14ac:dyDescent="0.25">
      <c r="A16" s="76" t="s">
        <v>62</v>
      </c>
      <c r="B16" s="14" t="s">
        <v>63</v>
      </c>
      <c r="C16" s="15">
        <v>4</v>
      </c>
      <c r="D16" s="16">
        <v>1</v>
      </c>
      <c r="E16" s="17" t="s">
        <v>204</v>
      </c>
      <c r="F16" s="18">
        <v>0.05</v>
      </c>
      <c r="G16" s="19"/>
      <c r="H16" s="20"/>
    </row>
    <row r="17" spans="1:8" x14ac:dyDescent="0.25">
      <c r="A17" s="76" t="s">
        <v>64</v>
      </c>
      <c r="B17" s="14" t="s">
        <v>65</v>
      </c>
      <c r="C17" s="15">
        <v>3</v>
      </c>
      <c r="D17" s="16">
        <v>1</v>
      </c>
      <c r="E17" s="17" t="s">
        <v>199</v>
      </c>
      <c r="F17" s="18">
        <v>0.06</v>
      </c>
      <c r="G17" s="19"/>
      <c r="H17" s="20"/>
    </row>
    <row r="18" spans="1:8" x14ac:dyDescent="0.25">
      <c r="A18" s="77" t="s">
        <v>66</v>
      </c>
      <c r="B18" s="25" t="s">
        <v>67</v>
      </c>
      <c r="C18" s="16">
        <v>6</v>
      </c>
      <c r="D18" s="16">
        <v>2</v>
      </c>
      <c r="E18" s="17" t="s">
        <v>199</v>
      </c>
      <c r="F18" s="18">
        <v>0.06</v>
      </c>
      <c r="G18" s="19"/>
    </row>
    <row r="19" spans="1:8" x14ac:dyDescent="0.25">
      <c r="A19" s="76" t="s">
        <v>68</v>
      </c>
      <c r="B19" s="14" t="s">
        <v>69</v>
      </c>
      <c r="C19" s="15">
        <v>3</v>
      </c>
      <c r="D19" s="16">
        <v>1</v>
      </c>
      <c r="E19" s="17" t="s">
        <v>199</v>
      </c>
      <c r="F19" s="18">
        <v>0.06</v>
      </c>
      <c r="G19" s="19"/>
      <c r="H19" s="20"/>
    </row>
    <row r="20" spans="1:8" x14ac:dyDescent="0.25">
      <c r="A20" s="76" t="s">
        <v>70</v>
      </c>
      <c r="B20" s="14" t="s">
        <v>71</v>
      </c>
      <c r="C20" s="15">
        <v>6</v>
      </c>
      <c r="D20" s="16">
        <v>1</v>
      </c>
      <c r="E20" s="17" t="s">
        <v>208</v>
      </c>
      <c r="F20" s="18">
        <v>0.05</v>
      </c>
      <c r="G20" s="19"/>
      <c r="H20" s="20"/>
    </row>
    <row r="21" spans="1:8" x14ac:dyDescent="0.25">
      <c r="A21" s="76" t="s">
        <v>72</v>
      </c>
      <c r="B21" s="14" t="s">
        <v>73</v>
      </c>
      <c r="C21" s="15">
        <v>4</v>
      </c>
      <c r="D21" s="16">
        <v>1</v>
      </c>
      <c r="E21" s="17" t="s">
        <v>204</v>
      </c>
      <c r="F21" s="18">
        <v>0.05</v>
      </c>
      <c r="G21" s="19"/>
      <c r="H21" s="20"/>
    </row>
    <row r="22" spans="1:8" x14ac:dyDescent="0.25">
      <c r="A22" s="76" t="s">
        <v>74</v>
      </c>
      <c r="B22" s="14" t="s">
        <v>75</v>
      </c>
      <c r="C22" s="15">
        <v>6</v>
      </c>
      <c r="D22" s="16">
        <v>1</v>
      </c>
      <c r="E22" s="17" t="s">
        <v>208</v>
      </c>
      <c r="F22" s="18">
        <v>0.05</v>
      </c>
      <c r="G22" s="19"/>
      <c r="H22" s="20"/>
    </row>
    <row r="23" spans="1:8" x14ac:dyDescent="0.25">
      <c r="A23" s="76" t="s">
        <v>76</v>
      </c>
      <c r="B23" s="14" t="s">
        <v>77</v>
      </c>
      <c r="C23" s="15">
        <v>7</v>
      </c>
      <c r="D23" s="16">
        <v>6</v>
      </c>
      <c r="E23" s="17" t="s">
        <v>216</v>
      </c>
      <c r="F23" s="18">
        <v>0.15</v>
      </c>
      <c r="G23" s="19"/>
      <c r="H23" s="20"/>
    </row>
    <row r="24" spans="1:8" x14ac:dyDescent="0.25">
      <c r="A24" s="76" t="s">
        <v>78</v>
      </c>
      <c r="B24" s="14" t="s">
        <v>79</v>
      </c>
      <c r="C24" s="15">
        <v>56</v>
      </c>
      <c r="D24" s="16">
        <v>44</v>
      </c>
      <c r="E24" s="17" t="s">
        <v>217</v>
      </c>
      <c r="F24" s="18">
        <v>0.15</v>
      </c>
      <c r="G24" s="19" t="s">
        <v>6</v>
      </c>
      <c r="H24" s="20"/>
    </row>
    <row r="25" spans="1:8" x14ac:dyDescent="0.25">
      <c r="A25" s="74" t="s">
        <v>80</v>
      </c>
      <c r="B25" s="23" t="s">
        <v>218</v>
      </c>
      <c r="C25" s="15">
        <v>1</v>
      </c>
      <c r="D25" s="16">
        <v>1</v>
      </c>
      <c r="E25" s="17" t="s">
        <v>197</v>
      </c>
      <c r="F25" s="18">
        <v>0.15</v>
      </c>
      <c r="G25" s="24"/>
      <c r="H25" s="20"/>
    </row>
    <row r="26" spans="1:8" x14ac:dyDescent="0.25">
      <c r="A26" s="78" t="s">
        <v>81</v>
      </c>
      <c r="B26" s="29" t="s">
        <v>219</v>
      </c>
      <c r="C26" s="15">
        <v>1</v>
      </c>
      <c r="D26" s="16">
        <v>1</v>
      </c>
      <c r="E26" s="17" t="s">
        <v>197</v>
      </c>
      <c r="F26" s="18">
        <v>0.15</v>
      </c>
      <c r="G26" s="24"/>
      <c r="H26" s="20"/>
    </row>
    <row r="27" spans="1:8" x14ac:dyDescent="0.25">
      <c r="A27" s="74" t="s">
        <v>82</v>
      </c>
      <c r="B27" s="23" t="s">
        <v>220</v>
      </c>
      <c r="C27" s="15">
        <v>1</v>
      </c>
      <c r="D27" s="16">
        <v>1</v>
      </c>
      <c r="E27" s="17" t="s">
        <v>197</v>
      </c>
      <c r="F27" s="18">
        <v>0.15</v>
      </c>
      <c r="G27" s="24"/>
      <c r="H27" s="20"/>
    </row>
    <row r="28" spans="1:8" x14ac:dyDescent="0.25">
      <c r="A28" s="76" t="s">
        <v>83</v>
      </c>
      <c r="B28" s="14" t="s">
        <v>84</v>
      </c>
      <c r="C28" s="15">
        <v>4</v>
      </c>
      <c r="D28" s="16">
        <v>2</v>
      </c>
      <c r="E28" s="17" t="s">
        <v>221</v>
      </c>
      <c r="F28" s="18">
        <v>0.1</v>
      </c>
      <c r="G28" s="19"/>
      <c r="H28" s="20"/>
    </row>
    <row r="29" spans="1:8" x14ac:dyDescent="0.25">
      <c r="A29" s="76" t="s">
        <v>85</v>
      </c>
      <c r="B29" s="14" t="s">
        <v>86</v>
      </c>
      <c r="C29" s="15">
        <v>13</v>
      </c>
      <c r="D29" s="16">
        <v>1</v>
      </c>
      <c r="E29" s="17" t="s">
        <v>222</v>
      </c>
      <c r="F29" s="18">
        <v>0.05</v>
      </c>
      <c r="G29" s="19"/>
      <c r="H29" s="20"/>
    </row>
    <row r="30" spans="1:8" x14ac:dyDescent="0.25">
      <c r="A30" s="76" t="s">
        <v>87</v>
      </c>
      <c r="B30" s="14" t="s">
        <v>88</v>
      </c>
      <c r="C30" s="15">
        <v>2</v>
      </c>
      <c r="D30" s="16">
        <v>1</v>
      </c>
      <c r="E30" s="17" t="s">
        <v>221</v>
      </c>
      <c r="F30" s="18">
        <v>0.1</v>
      </c>
      <c r="G30" s="19"/>
      <c r="H30" s="20"/>
    </row>
    <row r="31" spans="1:8" x14ac:dyDescent="0.25">
      <c r="A31" s="76" t="s">
        <v>89</v>
      </c>
      <c r="B31" s="14" t="s">
        <v>90</v>
      </c>
      <c r="C31" s="15">
        <v>2</v>
      </c>
      <c r="D31" s="16">
        <v>1</v>
      </c>
      <c r="E31" s="17" t="s">
        <v>221</v>
      </c>
      <c r="F31" s="18">
        <v>0.1</v>
      </c>
      <c r="G31" s="19"/>
      <c r="H31" s="20"/>
    </row>
    <row r="32" spans="1:8" x14ac:dyDescent="0.25">
      <c r="A32" s="76" t="s">
        <v>91</v>
      </c>
      <c r="B32" s="14" t="s">
        <v>92</v>
      </c>
      <c r="C32" s="15">
        <v>3</v>
      </c>
      <c r="D32" s="16">
        <v>1</v>
      </c>
      <c r="E32" s="17" t="s">
        <v>199</v>
      </c>
      <c r="F32" s="18">
        <v>0.06</v>
      </c>
      <c r="G32" s="19"/>
      <c r="H32" s="20"/>
    </row>
    <row r="33" spans="1:8" x14ac:dyDescent="0.25">
      <c r="A33" s="76" t="s">
        <v>93</v>
      </c>
      <c r="B33" s="14" t="s">
        <v>94</v>
      </c>
      <c r="C33" s="15">
        <v>5</v>
      </c>
      <c r="D33" s="16">
        <v>1</v>
      </c>
      <c r="E33" s="17" t="s">
        <v>223</v>
      </c>
      <c r="F33" s="18">
        <v>0.05</v>
      </c>
      <c r="G33" s="19"/>
      <c r="H33" s="20"/>
    </row>
    <row r="34" spans="1:8" x14ac:dyDescent="0.25">
      <c r="A34" s="76" t="s">
        <v>95</v>
      </c>
      <c r="B34" s="14" t="s">
        <v>96</v>
      </c>
      <c r="C34" s="15">
        <v>6</v>
      </c>
      <c r="D34" s="16">
        <v>5</v>
      </c>
      <c r="E34" s="17" t="s">
        <v>224</v>
      </c>
      <c r="F34" s="18">
        <v>0.15</v>
      </c>
      <c r="G34" s="19"/>
      <c r="H34" s="20"/>
    </row>
    <row r="35" spans="1:8" x14ac:dyDescent="0.25">
      <c r="A35" s="76" t="s">
        <v>97</v>
      </c>
      <c r="B35" s="14" t="s">
        <v>98</v>
      </c>
      <c r="C35" s="15">
        <v>2</v>
      </c>
      <c r="D35" s="16">
        <v>1</v>
      </c>
      <c r="E35" s="17" t="s">
        <v>221</v>
      </c>
      <c r="F35" s="18">
        <v>0.1</v>
      </c>
      <c r="G35" s="19"/>
      <c r="H35" s="20"/>
    </row>
    <row r="36" spans="1:8" x14ac:dyDescent="0.25">
      <c r="A36" s="76" t="s">
        <v>99</v>
      </c>
      <c r="B36" s="14" t="s">
        <v>100</v>
      </c>
      <c r="C36" s="15">
        <v>4</v>
      </c>
      <c r="D36" s="16">
        <v>1</v>
      </c>
      <c r="E36" s="17" t="s">
        <v>204</v>
      </c>
      <c r="F36" s="18">
        <v>0.05</v>
      </c>
      <c r="G36" s="19"/>
      <c r="H36" s="20"/>
    </row>
    <row r="37" spans="1:8" x14ac:dyDescent="0.25">
      <c r="A37" s="76" t="s">
        <v>101</v>
      </c>
      <c r="B37" s="14" t="s">
        <v>102</v>
      </c>
      <c r="C37" s="15">
        <v>4</v>
      </c>
      <c r="D37" s="16">
        <v>1</v>
      </c>
      <c r="E37" s="17" t="s">
        <v>204</v>
      </c>
      <c r="F37" s="18">
        <v>0.05</v>
      </c>
      <c r="G37" s="19"/>
      <c r="H37" s="20"/>
    </row>
    <row r="38" spans="1:8" x14ac:dyDescent="0.25">
      <c r="A38" s="76" t="s">
        <v>103</v>
      </c>
      <c r="B38" s="14" t="s">
        <v>104</v>
      </c>
      <c r="C38" s="15">
        <v>3</v>
      </c>
      <c r="D38" s="16">
        <v>1</v>
      </c>
      <c r="E38" s="17" t="s">
        <v>199</v>
      </c>
      <c r="F38" s="18">
        <v>0.06</v>
      </c>
      <c r="G38" s="19"/>
      <c r="H38" s="20"/>
    </row>
    <row r="39" spans="1:8" x14ac:dyDescent="0.25">
      <c r="A39" s="76" t="s">
        <v>105</v>
      </c>
      <c r="B39" s="14" t="s">
        <v>106</v>
      </c>
      <c r="C39" s="15">
        <v>62</v>
      </c>
      <c r="D39" s="16">
        <v>50</v>
      </c>
      <c r="E39" s="17" t="s">
        <v>225</v>
      </c>
      <c r="F39" s="18">
        <v>0.15</v>
      </c>
      <c r="G39" s="19" t="s">
        <v>6</v>
      </c>
      <c r="H39" s="20"/>
    </row>
    <row r="40" spans="1:8" x14ac:dyDescent="0.25">
      <c r="A40" s="76" t="s">
        <v>107</v>
      </c>
      <c r="B40" s="14" t="s">
        <v>108</v>
      </c>
      <c r="C40" s="15">
        <v>6</v>
      </c>
      <c r="D40" s="16">
        <v>5</v>
      </c>
      <c r="E40" s="17" t="s">
        <v>224</v>
      </c>
      <c r="F40" s="18">
        <v>0.15</v>
      </c>
      <c r="G40" s="19" t="s">
        <v>6</v>
      </c>
      <c r="H40" s="20"/>
    </row>
    <row r="41" spans="1:8" x14ac:dyDescent="0.25">
      <c r="A41" s="76" t="s">
        <v>109</v>
      </c>
      <c r="B41" s="14" t="s">
        <v>110</v>
      </c>
      <c r="C41" s="15">
        <v>12</v>
      </c>
      <c r="D41" s="16">
        <v>6</v>
      </c>
      <c r="E41" s="17" t="s">
        <v>221</v>
      </c>
      <c r="F41" s="18">
        <v>0.1</v>
      </c>
      <c r="G41" s="19" t="s">
        <v>6</v>
      </c>
      <c r="H41" s="20"/>
    </row>
    <row r="42" spans="1:8" x14ac:dyDescent="0.25">
      <c r="A42" s="76" t="s">
        <v>111</v>
      </c>
      <c r="B42" s="14" t="s">
        <v>112</v>
      </c>
      <c r="C42" s="15">
        <v>5</v>
      </c>
      <c r="D42" s="16">
        <v>3</v>
      </c>
      <c r="E42" s="17" t="s">
        <v>226</v>
      </c>
      <c r="F42" s="18">
        <v>0.12</v>
      </c>
      <c r="G42" s="19"/>
      <c r="H42" s="20"/>
    </row>
    <row r="43" spans="1:8" x14ac:dyDescent="0.25">
      <c r="A43" s="76" t="s">
        <v>113</v>
      </c>
      <c r="B43" s="14" t="s">
        <v>114</v>
      </c>
      <c r="C43" s="15">
        <v>4</v>
      </c>
      <c r="D43" s="16">
        <v>1</v>
      </c>
      <c r="E43" s="17" t="s">
        <v>204</v>
      </c>
      <c r="F43" s="18">
        <v>0.05</v>
      </c>
      <c r="G43" s="19"/>
      <c r="H43" s="20"/>
    </row>
    <row r="44" spans="1:8" x14ac:dyDescent="0.25">
      <c r="A44" s="76" t="s">
        <v>227</v>
      </c>
      <c r="B44" s="14" t="s">
        <v>228</v>
      </c>
      <c r="C44" s="15">
        <v>31</v>
      </c>
      <c r="D44" s="16">
        <v>5</v>
      </c>
      <c r="E44" s="17" t="s">
        <v>229</v>
      </c>
      <c r="F44" s="18"/>
      <c r="G44" s="19"/>
      <c r="H44" s="20"/>
    </row>
    <row r="45" spans="1:8" x14ac:dyDescent="0.25">
      <c r="A45" s="76" t="s">
        <v>230</v>
      </c>
      <c r="B45" s="14" t="s">
        <v>231</v>
      </c>
      <c r="C45" s="15">
        <v>108</v>
      </c>
      <c r="D45" s="16">
        <v>11</v>
      </c>
      <c r="E45" s="17" t="s">
        <v>229</v>
      </c>
      <c r="F45" s="18"/>
      <c r="G45" s="19"/>
      <c r="H45" s="20"/>
    </row>
    <row r="46" spans="1:8" x14ac:dyDescent="0.25">
      <c r="A46" s="76" t="s">
        <v>232</v>
      </c>
      <c r="B46" s="14" t="s">
        <v>233</v>
      </c>
      <c r="C46" s="15">
        <v>46</v>
      </c>
      <c r="D46" s="16">
        <v>6</v>
      </c>
      <c r="E46" s="17" t="s">
        <v>229</v>
      </c>
      <c r="F46" s="18"/>
      <c r="G46" s="19"/>
      <c r="H46" s="20"/>
    </row>
    <row r="47" spans="1:8" x14ac:dyDescent="0.25">
      <c r="A47" s="74" t="s">
        <v>116</v>
      </c>
      <c r="B47" s="23" t="s">
        <v>234</v>
      </c>
      <c r="C47" s="15">
        <v>1</v>
      </c>
      <c r="D47" s="16">
        <v>1</v>
      </c>
      <c r="E47" s="17" t="s">
        <v>197</v>
      </c>
      <c r="F47" s="18">
        <v>0.15</v>
      </c>
      <c r="G47" s="24"/>
      <c r="H47" s="20"/>
    </row>
    <row r="48" spans="1:8" x14ac:dyDescent="0.25">
      <c r="A48" s="76" t="s">
        <v>235</v>
      </c>
      <c r="B48" s="14" t="s">
        <v>236</v>
      </c>
      <c r="C48" s="15">
        <v>35</v>
      </c>
      <c r="D48" s="16">
        <v>9</v>
      </c>
      <c r="E48" s="17" t="s">
        <v>229</v>
      </c>
      <c r="F48" s="18"/>
      <c r="G48" s="19"/>
      <c r="H48" s="20"/>
    </row>
    <row r="49" spans="1:8" x14ac:dyDescent="0.25">
      <c r="A49" s="76" t="s">
        <v>237</v>
      </c>
      <c r="B49" s="14" t="s">
        <v>238</v>
      </c>
      <c r="C49" s="15">
        <v>29</v>
      </c>
      <c r="D49" s="16">
        <v>5</v>
      </c>
      <c r="E49" s="17" t="s">
        <v>229</v>
      </c>
      <c r="F49" s="18"/>
      <c r="G49" s="19"/>
      <c r="H49" s="20"/>
    </row>
    <row r="50" spans="1:8" x14ac:dyDescent="0.25">
      <c r="A50" s="74" t="s">
        <v>117</v>
      </c>
      <c r="B50" s="23" t="s">
        <v>239</v>
      </c>
      <c r="C50" s="15">
        <v>1</v>
      </c>
      <c r="D50" s="16">
        <v>1</v>
      </c>
      <c r="E50" s="17" t="s">
        <v>197</v>
      </c>
      <c r="F50" s="18">
        <v>0.15</v>
      </c>
      <c r="G50" s="24"/>
      <c r="H50" s="20"/>
    </row>
    <row r="51" spans="1:8" x14ac:dyDescent="0.25">
      <c r="A51" s="76" t="s">
        <v>240</v>
      </c>
      <c r="B51" s="14" t="s">
        <v>241</v>
      </c>
      <c r="C51" s="15">
        <v>45</v>
      </c>
      <c r="D51" s="16">
        <v>7</v>
      </c>
      <c r="E51" s="17" t="s">
        <v>229</v>
      </c>
      <c r="F51" s="18"/>
      <c r="G51" s="19"/>
      <c r="H51" s="20"/>
    </row>
    <row r="52" spans="1:8" x14ac:dyDescent="0.25">
      <c r="A52" s="76" t="s">
        <v>242</v>
      </c>
      <c r="B52" s="14" t="s">
        <v>243</v>
      </c>
      <c r="C52" s="15">
        <v>42</v>
      </c>
      <c r="D52" s="16">
        <v>20</v>
      </c>
      <c r="E52" s="17" t="s">
        <v>229</v>
      </c>
      <c r="F52" s="18"/>
      <c r="G52" s="19"/>
      <c r="H52" s="20"/>
    </row>
    <row r="53" spans="1:8" x14ac:dyDescent="0.25">
      <c r="A53" s="76" t="s">
        <v>244</v>
      </c>
      <c r="B53" s="14" t="s">
        <v>245</v>
      </c>
      <c r="C53" s="15">
        <v>52</v>
      </c>
      <c r="D53" s="16">
        <v>27</v>
      </c>
      <c r="E53" s="17" t="s">
        <v>229</v>
      </c>
      <c r="F53" s="18"/>
      <c r="G53" s="19"/>
      <c r="H53" s="20"/>
    </row>
    <row r="54" spans="1:8" x14ac:dyDescent="0.25">
      <c r="A54" s="76" t="s">
        <v>246</v>
      </c>
      <c r="B54" s="14" t="s">
        <v>247</v>
      </c>
      <c r="C54" s="15">
        <v>67</v>
      </c>
      <c r="D54" s="16">
        <v>28</v>
      </c>
      <c r="E54" s="17" t="s">
        <v>229</v>
      </c>
      <c r="F54" s="18"/>
      <c r="G54" s="19"/>
      <c r="H54" s="20"/>
    </row>
    <row r="55" spans="1:8" x14ac:dyDescent="0.25">
      <c r="A55" s="76" t="s">
        <v>248</v>
      </c>
      <c r="B55" s="14" t="s">
        <v>249</v>
      </c>
      <c r="C55" s="15">
        <v>81</v>
      </c>
      <c r="D55" s="16">
        <v>32</v>
      </c>
      <c r="E55" s="17" t="s">
        <v>229</v>
      </c>
      <c r="F55" s="18"/>
      <c r="G55" s="19"/>
      <c r="H55" s="20"/>
    </row>
    <row r="56" spans="1:8" x14ac:dyDescent="0.25">
      <c r="A56" s="76" t="s">
        <v>250</v>
      </c>
      <c r="B56" s="14" t="s">
        <v>251</v>
      </c>
      <c r="C56" s="15">
        <v>57</v>
      </c>
      <c r="D56" s="16">
        <v>27</v>
      </c>
      <c r="E56" s="17" t="s">
        <v>229</v>
      </c>
      <c r="F56" s="18"/>
      <c r="G56" s="19"/>
      <c r="H56" s="20"/>
    </row>
    <row r="57" spans="1:8" x14ac:dyDescent="0.25">
      <c r="A57" s="76" t="s">
        <v>252</v>
      </c>
      <c r="B57" s="14" t="s">
        <v>253</v>
      </c>
      <c r="C57" s="15">
        <v>51</v>
      </c>
      <c r="D57" s="15">
        <v>23</v>
      </c>
      <c r="E57" s="17" t="s">
        <v>229</v>
      </c>
      <c r="F57" s="18"/>
      <c r="G57" s="19"/>
      <c r="H57" s="20"/>
    </row>
    <row r="58" spans="1:8" x14ac:dyDescent="0.25">
      <c r="A58" s="76" t="s">
        <v>254</v>
      </c>
      <c r="B58" s="14" t="s">
        <v>255</v>
      </c>
      <c r="C58" s="15">
        <v>45</v>
      </c>
      <c r="D58" s="16">
        <v>13</v>
      </c>
      <c r="E58" s="17" t="s">
        <v>229</v>
      </c>
      <c r="F58" s="18"/>
      <c r="G58" s="19"/>
      <c r="H58" s="20"/>
    </row>
    <row r="59" spans="1:8" x14ac:dyDescent="0.25">
      <c r="A59" s="76" t="s">
        <v>256</v>
      </c>
      <c r="B59" s="14" t="s">
        <v>257</v>
      </c>
      <c r="C59" s="15">
        <v>41</v>
      </c>
      <c r="D59" s="16">
        <v>11</v>
      </c>
      <c r="E59" s="17" t="s">
        <v>229</v>
      </c>
      <c r="F59" s="18"/>
      <c r="G59" s="19"/>
      <c r="H59" s="20"/>
    </row>
    <row r="60" spans="1:8" x14ac:dyDescent="0.25">
      <c r="A60" s="78" t="s">
        <v>120</v>
      </c>
      <c r="B60" s="29" t="s">
        <v>258</v>
      </c>
      <c r="C60" s="15">
        <v>1</v>
      </c>
      <c r="D60" s="16">
        <v>1</v>
      </c>
      <c r="E60" s="17" t="s">
        <v>197</v>
      </c>
      <c r="F60" s="18">
        <v>0.15</v>
      </c>
      <c r="G60" s="24"/>
      <c r="H60" s="20"/>
    </row>
    <row r="61" spans="1:8" x14ac:dyDescent="0.25">
      <c r="A61" s="76" t="s">
        <v>259</v>
      </c>
      <c r="B61" s="14" t="s">
        <v>260</v>
      </c>
      <c r="C61" s="15">
        <v>43</v>
      </c>
      <c r="D61" s="16">
        <v>10</v>
      </c>
      <c r="E61" s="17" t="s">
        <v>229</v>
      </c>
      <c r="F61" s="18"/>
      <c r="G61" s="19"/>
      <c r="H61" s="20"/>
    </row>
    <row r="62" spans="1:8" x14ac:dyDescent="0.25">
      <c r="A62" s="74" t="s">
        <v>121</v>
      </c>
      <c r="B62" s="23" t="s">
        <v>261</v>
      </c>
      <c r="C62" s="15">
        <v>1</v>
      </c>
      <c r="D62" s="16">
        <v>1</v>
      </c>
      <c r="E62" s="17" t="s">
        <v>197</v>
      </c>
      <c r="F62" s="18">
        <v>0.15</v>
      </c>
      <c r="G62" s="24"/>
      <c r="H62" s="20"/>
    </row>
    <row r="63" spans="1:8" x14ac:dyDescent="0.25">
      <c r="A63" s="76" t="s">
        <v>262</v>
      </c>
      <c r="B63" s="14" t="s">
        <v>263</v>
      </c>
      <c r="C63" s="15">
        <v>26</v>
      </c>
      <c r="D63" s="16">
        <v>10</v>
      </c>
      <c r="E63" s="17" t="s">
        <v>229</v>
      </c>
      <c r="F63" s="18"/>
      <c r="G63" s="19"/>
      <c r="H63" s="20"/>
    </row>
    <row r="64" spans="1:8" x14ac:dyDescent="0.25">
      <c r="A64" s="76" t="s">
        <v>264</v>
      </c>
      <c r="B64" s="14" t="s">
        <v>265</v>
      </c>
      <c r="C64" s="15">
        <v>50</v>
      </c>
      <c r="D64" s="15">
        <v>13</v>
      </c>
      <c r="E64" s="17" t="s">
        <v>229</v>
      </c>
      <c r="F64" s="18"/>
      <c r="G64" s="19"/>
      <c r="H64" s="20"/>
    </row>
    <row r="65" spans="1:8" x14ac:dyDescent="0.25">
      <c r="A65" s="76" t="s">
        <v>266</v>
      </c>
      <c r="B65" s="14" t="s">
        <v>267</v>
      </c>
      <c r="C65" s="15">
        <v>34</v>
      </c>
      <c r="D65" s="16">
        <v>7</v>
      </c>
      <c r="E65" s="17" t="s">
        <v>229</v>
      </c>
      <c r="F65" s="18"/>
      <c r="G65" s="19"/>
      <c r="H65" s="20"/>
    </row>
    <row r="66" spans="1:8" x14ac:dyDescent="0.25">
      <c r="A66" s="76" t="s">
        <v>268</v>
      </c>
      <c r="B66" s="14" t="s">
        <v>269</v>
      </c>
      <c r="C66" s="15">
        <v>44</v>
      </c>
      <c r="D66" s="16">
        <v>21</v>
      </c>
      <c r="E66" s="17" t="s">
        <v>229</v>
      </c>
      <c r="F66" s="18"/>
      <c r="G66" s="19"/>
      <c r="H66" s="20"/>
    </row>
    <row r="67" spans="1:8" x14ac:dyDescent="0.25">
      <c r="A67" s="76" t="s">
        <v>270</v>
      </c>
      <c r="B67" s="14" t="s">
        <v>271</v>
      </c>
      <c r="C67" s="15">
        <v>39</v>
      </c>
      <c r="D67" s="16">
        <v>3</v>
      </c>
      <c r="E67" s="17" t="s">
        <v>229</v>
      </c>
      <c r="F67" s="18"/>
      <c r="G67" s="19"/>
      <c r="H67" s="20"/>
    </row>
    <row r="68" spans="1:8" x14ac:dyDescent="0.25">
      <c r="A68" s="76" t="s">
        <v>272</v>
      </c>
      <c r="B68" s="14" t="s">
        <v>273</v>
      </c>
      <c r="C68" s="15">
        <v>40</v>
      </c>
      <c r="D68" s="16">
        <v>7</v>
      </c>
      <c r="E68" s="17" t="s">
        <v>229</v>
      </c>
      <c r="F68" s="18"/>
      <c r="G68" s="19"/>
      <c r="H68" s="20"/>
    </row>
    <row r="69" spans="1:8" x14ac:dyDescent="0.25">
      <c r="A69" s="76" t="s">
        <v>274</v>
      </c>
      <c r="B69" s="14" t="s">
        <v>275</v>
      </c>
      <c r="C69" s="15">
        <v>38</v>
      </c>
      <c r="D69" s="16">
        <v>6</v>
      </c>
      <c r="E69" s="17" t="s">
        <v>229</v>
      </c>
      <c r="F69" s="18"/>
      <c r="G69" s="19"/>
      <c r="H69" s="20"/>
    </row>
    <row r="70" spans="1:8" x14ac:dyDescent="0.25">
      <c r="A70" s="76" t="s">
        <v>276</v>
      </c>
      <c r="B70" s="14" t="s">
        <v>277</v>
      </c>
      <c r="C70" s="15">
        <v>27</v>
      </c>
      <c r="D70" s="16">
        <v>12</v>
      </c>
      <c r="E70" s="17" t="s">
        <v>229</v>
      </c>
      <c r="F70" s="18"/>
      <c r="G70" s="19"/>
      <c r="H70" s="20"/>
    </row>
    <row r="71" spans="1:8" x14ac:dyDescent="0.25">
      <c r="A71" s="76" t="s">
        <v>278</v>
      </c>
      <c r="B71" s="14" t="s">
        <v>279</v>
      </c>
      <c r="C71" s="15">
        <v>26</v>
      </c>
      <c r="D71" s="16">
        <v>13</v>
      </c>
      <c r="E71" s="17" t="s">
        <v>229</v>
      </c>
      <c r="F71" s="18"/>
      <c r="G71" s="19"/>
      <c r="H71" s="20"/>
    </row>
    <row r="72" spans="1:8" x14ac:dyDescent="0.25">
      <c r="A72" s="76" t="s">
        <v>280</v>
      </c>
      <c r="B72" s="14" t="s">
        <v>281</v>
      </c>
      <c r="C72" s="15">
        <v>50</v>
      </c>
      <c r="D72" s="16">
        <v>3</v>
      </c>
      <c r="E72" s="17" t="s">
        <v>229</v>
      </c>
      <c r="F72" s="18"/>
      <c r="G72" s="19"/>
      <c r="H72" s="20"/>
    </row>
    <row r="73" spans="1:8" x14ac:dyDescent="0.25">
      <c r="A73" s="76" t="s">
        <v>282</v>
      </c>
      <c r="B73" s="14" t="s">
        <v>283</v>
      </c>
      <c r="C73" s="15">
        <v>43</v>
      </c>
      <c r="D73" s="16">
        <v>2</v>
      </c>
      <c r="E73" s="17" t="s">
        <v>229</v>
      </c>
      <c r="F73" s="18"/>
      <c r="G73" s="19"/>
      <c r="H73" s="20"/>
    </row>
    <row r="74" spans="1:8" x14ac:dyDescent="0.25">
      <c r="A74" s="76" t="s">
        <v>284</v>
      </c>
      <c r="B74" s="14" t="s">
        <v>285</v>
      </c>
      <c r="C74" s="15">
        <v>31</v>
      </c>
      <c r="D74" s="16">
        <v>1</v>
      </c>
      <c r="E74" s="17" t="s">
        <v>229</v>
      </c>
      <c r="F74" s="18"/>
      <c r="G74" s="19"/>
      <c r="H74" s="20"/>
    </row>
    <row r="75" spans="1:8" x14ac:dyDescent="0.25">
      <c r="A75" s="76" t="s">
        <v>286</v>
      </c>
      <c r="B75" s="14" t="s">
        <v>287</v>
      </c>
      <c r="C75" s="15">
        <v>57</v>
      </c>
      <c r="D75" s="16">
        <v>10</v>
      </c>
      <c r="E75" s="17" t="s">
        <v>229</v>
      </c>
      <c r="F75" s="18"/>
      <c r="G75" s="19"/>
      <c r="H75" s="20"/>
    </row>
    <row r="76" spans="1:8" x14ac:dyDescent="0.25">
      <c r="A76" s="76" t="s">
        <v>288</v>
      </c>
      <c r="B76" s="14" t="s">
        <v>289</v>
      </c>
      <c r="C76" s="15">
        <v>45</v>
      </c>
      <c r="D76" s="16">
        <v>3</v>
      </c>
      <c r="E76" s="17" t="s">
        <v>229</v>
      </c>
      <c r="F76" s="18"/>
      <c r="G76" s="19"/>
      <c r="H76" s="20"/>
    </row>
    <row r="77" spans="1:8" x14ac:dyDescent="0.25">
      <c r="A77" s="76" t="s">
        <v>290</v>
      </c>
      <c r="B77" s="14" t="s">
        <v>291</v>
      </c>
      <c r="C77" s="15">
        <v>43</v>
      </c>
      <c r="D77" s="15">
        <v>3</v>
      </c>
      <c r="E77" s="17" t="s">
        <v>229</v>
      </c>
      <c r="F77" s="18"/>
      <c r="G77" s="19"/>
      <c r="H77" s="20"/>
    </row>
    <row r="78" spans="1:8" x14ac:dyDescent="0.25">
      <c r="A78" s="76" t="s">
        <v>292</v>
      </c>
      <c r="B78" s="14" t="s">
        <v>293</v>
      </c>
      <c r="C78" s="15">
        <v>42</v>
      </c>
      <c r="D78" s="16">
        <v>4</v>
      </c>
      <c r="E78" s="17" t="s">
        <v>229</v>
      </c>
      <c r="F78" s="18"/>
      <c r="G78" s="19"/>
      <c r="H78" s="20"/>
    </row>
    <row r="79" spans="1:8" x14ac:dyDescent="0.25">
      <c r="A79" s="76" t="s">
        <v>123</v>
      </c>
      <c r="B79" s="14" t="s">
        <v>124</v>
      </c>
      <c r="C79" s="15">
        <v>9</v>
      </c>
      <c r="D79" s="16">
        <v>1</v>
      </c>
      <c r="E79" s="17" t="s">
        <v>294</v>
      </c>
      <c r="F79" s="18">
        <v>0.05</v>
      </c>
      <c r="G79" s="19" t="s">
        <v>6</v>
      </c>
      <c r="H79" s="20"/>
    </row>
    <row r="80" spans="1:8" ht="13.8" x14ac:dyDescent="0.3">
      <c r="A80" s="79" t="s">
        <v>295</v>
      </c>
      <c r="B80" s="30" t="s">
        <v>296</v>
      </c>
      <c r="C80" s="15"/>
      <c r="D80" s="16"/>
      <c r="E80" s="17"/>
      <c r="F80" s="18"/>
      <c r="G80" s="19"/>
      <c r="H80" s="20"/>
    </row>
    <row r="81" spans="1:8" ht="13.8" x14ac:dyDescent="0.3">
      <c r="A81" s="79" t="s">
        <v>297</v>
      </c>
      <c r="B81" s="30" t="s">
        <v>298</v>
      </c>
      <c r="C81" s="15"/>
      <c r="D81" s="16">
        <v>385</v>
      </c>
      <c r="E81" s="17"/>
      <c r="F81" s="18"/>
      <c r="G81" s="19"/>
      <c r="H81" s="20"/>
    </row>
    <row r="82" spans="1:8" ht="13.8" x14ac:dyDescent="0.3">
      <c r="A82" s="79" t="s">
        <v>299</v>
      </c>
      <c r="B82" s="30" t="s">
        <v>300</v>
      </c>
      <c r="C82" s="15"/>
      <c r="D82" s="16"/>
      <c r="E82" s="17"/>
      <c r="F82" s="18"/>
      <c r="G82" s="19"/>
      <c r="H82" s="20"/>
    </row>
    <row r="83" spans="1:8" ht="13.8" x14ac:dyDescent="0.3">
      <c r="A83" s="79" t="s">
        <v>301</v>
      </c>
      <c r="B83" s="30" t="s">
        <v>302</v>
      </c>
      <c r="C83" s="15"/>
      <c r="D83" s="16"/>
      <c r="E83" s="17"/>
      <c r="F83" s="18"/>
      <c r="G83" s="19"/>
      <c r="H83" s="20"/>
    </row>
    <row r="84" spans="1:8" ht="13.8" x14ac:dyDescent="0.3">
      <c r="A84" s="79" t="s">
        <v>303</v>
      </c>
      <c r="B84" s="30" t="s">
        <v>304</v>
      </c>
      <c r="C84" s="15"/>
      <c r="D84" s="16"/>
      <c r="E84" s="17"/>
      <c r="F84" s="18"/>
      <c r="G84" s="19"/>
      <c r="H84" s="20"/>
    </row>
    <row r="85" spans="1:8" ht="13.8" x14ac:dyDescent="0.3">
      <c r="A85" s="79" t="s">
        <v>305</v>
      </c>
      <c r="B85" s="30" t="s">
        <v>306</v>
      </c>
      <c r="C85" s="15"/>
      <c r="D85" s="16"/>
      <c r="E85" s="17"/>
      <c r="F85" s="18"/>
      <c r="G85" s="19"/>
      <c r="H85" s="20"/>
    </row>
    <row r="86" spans="1:8" ht="13.8" x14ac:dyDescent="0.3">
      <c r="A86" s="79" t="s">
        <v>307</v>
      </c>
      <c r="B86" s="30" t="s">
        <v>308</v>
      </c>
      <c r="C86" s="15"/>
      <c r="D86" s="16"/>
      <c r="E86" s="17"/>
      <c r="F86" s="18"/>
      <c r="G86" s="19"/>
      <c r="H86" s="20"/>
    </row>
    <row r="87" spans="1:8" ht="13.8" x14ac:dyDescent="0.3">
      <c r="A87" s="79" t="s">
        <v>309</v>
      </c>
      <c r="B87" s="30" t="s">
        <v>310</v>
      </c>
      <c r="C87" s="15"/>
      <c r="D87" s="16"/>
      <c r="E87" s="17"/>
      <c r="F87" s="18"/>
      <c r="G87" s="19"/>
      <c r="H87" s="20"/>
    </row>
    <row r="88" spans="1:8" ht="13.8" x14ac:dyDescent="0.3">
      <c r="A88" s="79" t="s">
        <v>311</v>
      </c>
      <c r="B88" s="30" t="s">
        <v>312</v>
      </c>
      <c r="C88" s="15"/>
      <c r="D88" s="16"/>
      <c r="E88" s="17"/>
      <c r="F88" s="18"/>
      <c r="G88" s="19"/>
      <c r="H88" s="20"/>
    </row>
    <row r="89" spans="1:8" ht="13.8" x14ac:dyDescent="0.3">
      <c r="A89" s="79" t="s">
        <v>313</v>
      </c>
      <c r="B89" s="30" t="s">
        <v>314</v>
      </c>
      <c r="C89" s="15"/>
      <c r="D89" s="16"/>
      <c r="E89" s="17"/>
      <c r="F89" s="18"/>
      <c r="G89" s="19"/>
      <c r="H89" s="20"/>
    </row>
    <row r="90" spans="1:8" ht="13.8" x14ac:dyDescent="0.3">
      <c r="A90" s="79" t="s">
        <v>315</v>
      </c>
      <c r="B90" s="30" t="s">
        <v>316</v>
      </c>
      <c r="C90" s="15"/>
      <c r="D90" s="16"/>
      <c r="E90" s="17"/>
      <c r="F90" s="18"/>
      <c r="G90" s="19"/>
      <c r="H90" s="20"/>
    </row>
    <row r="91" spans="1:8" ht="13.8" x14ac:dyDescent="0.3">
      <c r="A91" s="79" t="s">
        <v>317</v>
      </c>
      <c r="B91" s="30" t="s">
        <v>318</v>
      </c>
      <c r="C91" s="15"/>
      <c r="D91" s="16"/>
      <c r="E91" s="17"/>
      <c r="F91" s="18"/>
      <c r="G91" s="19"/>
      <c r="H91" s="20"/>
    </row>
    <row r="92" spans="1:8" ht="13.8" x14ac:dyDescent="0.3">
      <c r="A92" s="79" t="s">
        <v>319</v>
      </c>
      <c r="B92" s="30" t="s">
        <v>320</v>
      </c>
      <c r="C92" s="15"/>
      <c r="D92" s="16"/>
      <c r="E92" s="17"/>
      <c r="F92" s="18"/>
      <c r="G92" s="19"/>
      <c r="H92" s="20"/>
    </row>
    <row r="93" spans="1:8" ht="13.8" x14ac:dyDescent="0.3">
      <c r="A93" s="79" t="s">
        <v>321</v>
      </c>
      <c r="B93" s="30" t="s">
        <v>322</v>
      </c>
      <c r="C93" s="15"/>
      <c r="D93" s="16"/>
      <c r="E93" s="17"/>
      <c r="F93" s="18"/>
      <c r="G93" s="19"/>
      <c r="H93" s="20"/>
    </row>
    <row r="94" spans="1:8" x14ac:dyDescent="0.25">
      <c r="A94" s="76"/>
      <c r="B94" s="14"/>
      <c r="C94" s="15"/>
      <c r="D94" s="16"/>
      <c r="E94" s="17"/>
      <c r="F94" s="18"/>
      <c r="G94" s="19"/>
      <c r="H94" s="20"/>
    </row>
    <row r="95" spans="1:8" x14ac:dyDescent="0.25">
      <c r="A95" s="76"/>
      <c r="B95" s="14"/>
      <c r="C95" s="15"/>
      <c r="D95" s="16"/>
      <c r="E95" s="17"/>
      <c r="F95" s="18"/>
      <c r="G95" s="19"/>
      <c r="H95" s="20"/>
    </row>
    <row r="96" spans="1:8" x14ac:dyDescent="0.25">
      <c r="A96" s="76"/>
      <c r="B96" s="14"/>
      <c r="C96" s="15"/>
      <c r="D96" s="16"/>
      <c r="E96" s="17"/>
      <c r="F96" s="18"/>
      <c r="G96" s="19"/>
      <c r="H96" s="20"/>
    </row>
    <row r="97" spans="1:8" x14ac:dyDescent="0.25">
      <c r="A97" s="76"/>
      <c r="B97" s="14"/>
      <c r="C97" s="15"/>
      <c r="D97" s="16"/>
      <c r="E97" s="17"/>
      <c r="F97" s="18"/>
      <c r="G97" s="19"/>
      <c r="H97" s="20"/>
    </row>
    <row r="98" spans="1:8" x14ac:dyDescent="0.25">
      <c r="A98" s="76" t="s">
        <v>125</v>
      </c>
      <c r="B98" s="14" t="s">
        <v>126</v>
      </c>
      <c r="C98" s="15">
        <v>2</v>
      </c>
      <c r="D98" s="16">
        <v>1</v>
      </c>
      <c r="E98" s="17" t="s">
        <v>221</v>
      </c>
      <c r="F98" s="18">
        <v>0.1</v>
      </c>
      <c r="G98" s="19"/>
      <c r="H98" s="20"/>
    </row>
    <row r="99" spans="1:8" x14ac:dyDescent="0.25">
      <c r="A99" s="76" t="s">
        <v>127</v>
      </c>
      <c r="B99" s="14" t="s">
        <v>128</v>
      </c>
      <c r="C99" s="15">
        <v>12</v>
      </c>
      <c r="D99" s="16">
        <v>10</v>
      </c>
      <c r="E99" s="17" t="s">
        <v>224</v>
      </c>
      <c r="F99" s="18">
        <v>0.15</v>
      </c>
      <c r="G99" s="19" t="s">
        <v>6</v>
      </c>
      <c r="H99" s="20"/>
    </row>
    <row r="100" spans="1:8" x14ac:dyDescent="0.25">
      <c r="A100" s="76" t="s">
        <v>129</v>
      </c>
      <c r="B100" s="14" t="s">
        <v>130</v>
      </c>
      <c r="C100" s="15">
        <v>31</v>
      </c>
      <c r="D100" s="16">
        <v>28</v>
      </c>
      <c r="E100" s="17" t="s">
        <v>323</v>
      </c>
      <c r="F100" s="18">
        <v>0.15</v>
      </c>
      <c r="G100" s="19" t="s">
        <v>6</v>
      </c>
      <c r="H100" s="20"/>
    </row>
    <row r="101" spans="1:8" x14ac:dyDescent="0.25">
      <c r="A101" s="74" t="s">
        <v>131</v>
      </c>
      <c r="B101" s="23" t="s">
        <v>324</v>
      </c>
      <c r="C101" s="15">
        <v>1</v>
      </c>
      <c r="D101" s="16">
        <v>1</v>
      </c>
      <c r="E101" s="17" t="s">
        <v>197</v>
      </c>
      <c r="F101" s="18">
        <v>0.15</v>
      </c>
      <c r="G101" s="24"/>
      <c r="H101" s="20"/>
    </row>
    <row r="102" spans="1:8" x14ac:dyDescent="0.25">
      <c r="A102" s="76" t="s">
        <v>132</v>
      </c>
      <c r="B102" s="14" t="s">
        <v>133</v>
      </c>
      <c r="C102" s="15">
        <v>4</v>
      </c>
      <c r="D102" s="16">
        <v>3</v>
      </c>
      <c r="E102" s="17" t="s">
        <v>325</v>
      </c>
      <c r="F102" s="18">
        <v>0.15</v>
      </c>
      <c r="G102" s="19"/>
      <c r="H102" s="20"/>
    </row>
    <row r="103" spans="1:8" x14ac:dyDescent="0.25">
      <c r="A103" s="76" t="s">
        <v>134</v>
      </c>
      <c r="B103" s="14" t="s">
        <v>135</v>
      </c>
      <c r="C103" s="15">
        <v>3</v>
      </c>
      <c r="D103" s="15">
        <v>1</v>
      </c>
      <c r="E103" s="17" t="s">
        <v>199</v>
      </c>
      <c r="F103" s="18">
        <v>0.06</v>
      </c>
      <c r="G103" s="19"/>
      <c r="H103" s="20"/>
    </row>
    <row r="104" spans="1:8" x14ac:dyDescent="0.25">
      <c r="A104" s="76" t="s">
        <v>136</v>
      </c>
      <c r="B104" s="14" t="s">
        <v>137</v>
      </c>
      <c r="C104" s="15">
        <v>12</v>
      </c>
      <c r="D104" s="16">
        <v>9</v>
      </c>
      <c r="E104" s="17" t="s">
        <v>325</v>
      </c>
      <c r="F104" s="18">
        <v>0.15</v>
      </c>
      <c r="G104" s="19"/>
      <c r="H104" s="20"/>
    </row>
    <row r="105" spans="1:8" x14ac:dyDescent="0.25">
      <c r="A105" s="77" t="s">
        <v>138</v>
      </c>
      <c r="B105" s="25" t="s">
        <v>139</v>
      </c>
      <c r="C105" s="16">
        <v>3</v>
      </c>
      <c r="D105" s="16">
        <v>1</v>
      </c>
      <c r="E105" s="17" t="s">
        <v>199</v>
      </c>
      <c r="F105" s="18">
        <v>0.06</v>
      </c>
      <c r="G105" s="19"/>
    </row>
    <row r="106" spans="1:8" x14ac:dyDescent="0.25">
      <c r="A106" s="77" t="s">
        <v>140</v>
      </c>
      <c r="B106" s="25" t="s">
        <v>141</v>
      </c>
      <c r="C106" s="16">
        <v>3</v>
      </c>
      <c r="D106" s="16">
        <v>1</v>
      </c>
      <c r="E106" s="17" t="s">
        <v>199</v>
      </c>
      <c r="F106" s="18">
        <v>0.06</v>
      </c>
      <c r="G106" s="19"/>
    </row>
    <row r="107" spans="1:8" x14ac:dyDescent="0.25">
      <c r="A107" s="76" t="s">
        <v>142</v>
      </c>
      <c r="B107" s="14" t="s">
        <v>143</v>
      </c>
      <c r="C107" s="15">
        <v>7</v>
      </c>
      <c r="D107" s="16">
        <v>2</v>
      </c>
      <c r="E107" s="17" t="s">
        <v>326</v>
      </c>
      <c r="F107" s="18">
        <v>0.05</v>
      </c>
      <c r="G107" s="19"/>
      <c r="H107" s="20"/>
    </row>
    <row r="108" spans="1:8" x14ac:dyDescent="0.25">
      <c r="A108" s="76" t="s">
        <v>144</v>
      </c>
      <c r="B108" s="14" t="s">
        <v>145</v>
      </c>
      <c r="C108" s="15">
        <v>1</v>
      </c>
      <c r="D108" s="16">
        <v>1</v>
      </c>
      <c r="E108" s="17" t="s">
        <v>197</v>
      </c>
      <c r="F108" s="18">
        <v>0.15</v>
      </c>
      <c r="G108" s="19"/>
      <c r="H108" s="20"/>
    </row>
    <row r="109" spans="1:8" x14ac:dyDescent="0.25">
      <c r="A109" s="77" t="s">
        <v>146</v>
      </c>
      <c r="B109" s="25" t="s">
        <v>147</v>
      </c>
      <c r="C109" s="16">
        <v>7</v>
      </c>
      <c r="D109" s="16">
        <v>2</v>
      </c>
      <c r="E109" s="17" t="s">
        <v>326</v>
      </c>
      <c r="F109" s="18">
        <v>0.05</v>
      </c>
      <c r="G109" s="19"/>
    </row>
    <row r="110" spans="1:8" x14ac:dyDescent="0.25">
      <c r="A110" s="76" t="s">
        <v>148</v>
      </c>
      <c r="B110" s="14" t="s">
        <v>327</v>
      </c>
      <c r="C110" s="15">
        <v>14</v>
      </c>
      <c r="D110" s="16">
        <v>1</v>
      </c>
      <c r="E110" s="17" t="s">
        <v>328</v>
      </c>
      <c r="F110" s="18">
        <v>0.05</v>
      </c>
      <c r="G110" s="19"/>
      <c r="H110" s="20"/>
    </row>
    <row r="111" spans="1:8" x14ac:dyDescent="0.25">
      <c r="A111" s="76" t="s">
        <v>149</v>
      </c>
      <c r="B111" s="14" t="s">
        <v>150</v>
      </c>
      <c r="C111" s="15">
        <v>3</v>
      </c>
      <c r="D111" s="16">
        <v>1</v>
      </c>
      <c r="E111" s="17" t="s">
        <v>199</v>
      </c>
      <c r="F111" s="18">
        <v>0.06</v>
      </c>
      <c r="G111" s="19"/>
      <c r="H111" s="20"/>
    </row>
    <row r="112" spans="1:8" x14ac:dyDescent="0.25">
      <c r="A112" s="76" t="s">
        <v>151</v>
      </c>
      <c r="B112" s="14" t="s">
        <v>152</v>
      </c>
      <c r="C112" s="15">
        <v>18</v>
      </c>
      <c r="D112" s="16">
        <v>12</v>
      </c>
      <c r="E112" s="17" t="s">
        <v>329</v>
      </c>
      <c r="F112" s="18">
        <v>0.13</v>
      </c>
      <c r="G112" s="19"/>
      <c r="H112" s="20"/>
    </row>
    <row r="113" spans="1:8" x14ac:dyDescent="0.25">
      <c r="A113" s="76" t="s">
        <v>153</v>
      </c>
      <c r="B113" s="14" t="s">
        <v>330</v>
      </c>
      <c r="C113" s="15">
        <v>4</v>
      </c>
      <c r="D113" s="16">
        <v>1</v>
      </c>
      <c r="E113" s="17" t="s">
        <v>204</v>
      </c>
      <c r="F113" s="18">
        <v>0.05</v>
      </c>
      <c r="G113" s="19"/>
      <c r="H113" s="20"/>
    </row>
    <row r="114" spans="1:8" x14ac:dyDescent="0.25">
      <c r="A114" s="76" t="s">
        <v>154</v>
      </c>
      <c r="B114" s="14" t="s">
        <v>155</v>
      </c>
      <c r="C114" s="15">
        <v>3</v>
      </c>
      <c r="D114" s="16">
        <v>1</v>
      </c>
      <c r="E114" s="17" t="s">
        <v>199</v>
      </c>
      <c r="F114" s="18">
        <v>0.06</v>
      </c>
      <c r="G114" s="19"/>
      <c r="H114" s="20"/>
    </row>
    <row r="115" spans="1:8" x14ac:dyDescent="0.25">
      <c r="A115" s="76" t="s">
        <v>156</v>
      </c>
      <c r="B115" s="14" t="s">
        <v>157</v>
      </c>
      <c r="C115" s="15">
        <v>2</v>
      </c>
      <c r="D115" s="16">
        <v>1</v>
      </c>
      <c r="E115" s="17" t="s">
        <v>221</v>
      </c>
      <c r="F115" s="18">
        <v>0.1</v>
      </c>
      <c r="G115" s="19"/>
      <c r="H115" s="20"/>
    </row>
    <row r="116" spans="1:8" x14ac:dyDescent="0.25">
      <c r="A116" s="76" t="s">
        <v>158</v>
      </c>
      <c r="B116" s="14" t="s">
        <v>159</v>
      </c>
      <c r="C116" s="15">
        <v>1</v>
      </c>
      <c r="D116" s="16">
        <v>1</v>
      </c>
      <c r="E116" s="17" t="s">
        <v>197</v>
      </c>
      <c r="F116" s="18">
        <v>0.15</v>
      </c>
      <c r="G116" s="19"/>
      <c r="H116" s="20"/>
    </row>
    <row r="117" spans="1:8" x14ac:dyDescent="0.25">
      <c r="A117" s="76" t="s">
        <v>160</v>
      </c>
      <c r="B117" s="14" t="s">
        <v>161</v>
      </c>
      <c r="C117" s="15">
        <v>4</v>
      </c>
      <c r="D117" s="16">
        <v>3</v>
      </c>
      <c r="E117" s="17" t="s">
        <v>325</v>
      </c>
      <c r="F117" s="18">
        <v>0.15</v>
      </c>
      <c r="G117" s="19"/>
      <c r="H117" s="20"/>
    </row>
    <row r="118" spans="1:8" x14ac:dyDescent="0.25">
      <c r="A118" s="76" t="s">
        <v>162</v>
      </c>
      <c r="B118" s="14" t="s">
        <v>163</v>
      </c>
      <c r="C118" s="15">
        <v>6</v>
      </c>
      <c r="D118" s="16">
        <v>1</v>
      </c>
      <c r="E118" s="17" t="s">
        <v>208</v>
      </c>
      <c r="F118" s="18">
        <v>0.05</v>
      </c>
      <c r="G118" s="19"/>
      <c r="H118" s="20"/>
    </row>
    <row r="119" spans="1:8" x14ac:dyDescent="0.25">
      <c r="A119" s="76" t="s">
        <v>164</v>
      </c>
      <c r="B119" s="14" t="s">
        <v>165</v>
      </c>
      <c r="C119" s="15">
        <v>7</v>
      </c>
      <c r="D119" s="16">
        <v>2</v>
      </c>
      <c r="E119" s="17" t="s">
        <v>326</v>
      </c>
      <c r="F119" s="18">
        <v>0.05</v>
      </c>
      <c r="G119" s="19"/>
      <c r="H119" s="20"/>
    </row>
    <row r="120" spans="1:8" x14ac:dyDescent="0.25">
      <c r="A120" s="76" t="s">
        <v>166</v>
      </c>
      <c r="B120" s="14" t="s">
        <v>167</v>
      </c>
      <c r="C120" s="15">
        <v>8</v>
      </c>
      <c r="D120" s="16">
        <v>5</v>
      </c>
      <c r="E120" s="17" t="s">
        <v>331</v>
      </c>
      <c r="F120" s="18">
        <v>0.12</v>
      </c>
      <c r="G120" s="19"/>
      <c r="H120" s="20"/>
    </row>
    <row r="121" spans="1:8" x14ac:dyDescent="0.25">
      <c r="A121" s="76" t="s">
        <v>168</v>
      </c>
      <c r="B121" s="14" t="s">
        <v>169</v>
      </c>
      <c r="C121" s="15">
        <v>2</v>
      </c>
      <c r="D121" s="16">
        <v>1</v>
      </c>
      <c r="E121" s="17" t="s">
        <v>221</v>
      </c>
      <c r="F121" s="18">
        <v>0.1</v>
      </c>
      <c r="G121" s="19"/>
      <c r="H121" s="20"/>
    </row>
    <row r="122" spans="1:8" x14ac:dyDescent="0.25">
      <c r="A122" s="77" t="s">
        <v>170</v>
      </c>
      <c r="B122" s="25" t="s">
        <v>171</v>
      </c>
      <c r="C122" s="16">
        <v>1</v>
      </c>
      <c r="D122" s="16">
        <v>1</v>
      </c>
      <c r="E122" s="17" t="s">
        <v>197</v>
      </c>
      <c r="F122" s="18">
        <v>0.15</v>
      </c>
      <c r="G122" s="19"/>
    </row>
    <row r="123" spans="1:8" x14ac:dyDescent="0.25">
      <c r="A123" s="77" t="s">
        <v>172</v>
      </c>
      <c r="B123" s="25" t="s">
        <v>173</v>
      </c>
      <c r="C123" s="16">
        <v>3</v>
      </c>
      <c r="D123" s="16">
        <v>1</v>
      </c>
      <c r="E123" s="17" t="s">
        <v>199</v>
      </c>
      <c r="F123" s="18">
        <v>0.06</v>
      </c>
      <c r="G123" s="19"/>
    </row>
    <row r="124" spans="1:8" x14ac:dyDescent="0.25">
      <c r="A124" s="77" t="s">
        <v>174</v>
      </c>
      <c r="B124" s="25" t="s">
        <v>175</v>
      </c>
      <c r="C124" s="16">
        <v>13</v>
      </c>
      <c r="D124" s="16">
        <v>6</v>
      </c>
      <c r="E124" s="17" t="s">
        <v>332</v>
      </c>
      <c r="F124" s="18">
        <v>0.09</v>
      </c>
      <c r="G124" s="19"/>
    </row>
    <row r="125" spans="1:8" x14ac:dyDescent="0.25">
      <c r="A125" s="76" t="s">
        <v>176</v>
      </c>
      <c r="B125" s="14" t="s">
        <v>177</v>
      </c>
      <c r="C125" s="15">
        <v>5</v>
      </c>
      <c r="D125" s="16">
        <v>1</v>
      </c>
      <c r="E125" s="17" t="s">
        <v>223</v>
      </c>
      <c r="F125" s="18">
        <v>0.05</v>
      </c>
      <c r="G125" s="19"/>
      <c r="H125" s="20"/>
    </row>
    <row r="126" spans="1:8" x14ac:dyDescent="0.25">
      <c r="A126" s="76" t="s">
        <v>178</v>
      </c>
      <c r="B126" s="14" t="s">
        <v>179</v>
      </c>
      <c r="C126" s="15">
        <v>3</v>
      </c>
      <c r="D126" s="16">
        <v>1</v>
      </c>
      <c r="E126" s="17" t="s">
        <v>199</v>
      </c>
      <c r="F126" s="18">
        <v>0.06</v>
      </c>
      <c r="G126" s="19"/>
      <c r="H126" s="20"/>
    </row>
    <row r="127" spans="1:8" x14ac:dyDescent="0.25">
      <c r="A127" s="76" t="s">
        <v>180</v>
      </c>
      <c r="B127" s="14" t="s">
        <v>333</v>
      </c>
      <c r="C127" s="15">
        <v>3</v>
      </c>
      <c r="D127" s="16">
        <v>1</v>
      </c>
      <c r="E127" s="17" t="s">
        <v>199</v>
      </c>
      <c r="F127" s="18">
        <v>0.06</v>
      </c>
      <c r="G127" s="19"/>
      <c r="H127" s="20"/>
    </row>
    <row r="128" spans="1:8" x14ac:dyDescent="0.25">
      <c r="A128" s="76" t="s">
        <v>181</v>
      </c>
      <c r="B128" s="14" t="s">
        <v>334</v>
      </c>
      <c r="C128" s="15">
        <v>16</v>
      </c>
      <c r="D128" s="16">
        <v>7</v>
      </c>
      <c r="E128" s="17" t="s">
        <v>335</v>
      </c>
      <c r="F128" s="18">
        <v>0.08</v>
      </c>
      <c r="G128" s="19"/>
      <c r="H128" s="20"/>
    </row>
    <row r="129" spans="1:8" x14ac:dyDescent="0.25">
      <c r="A129" s="76" t="s">
        <v>182</v>
      </c>
      <c r="B129" s="14" t="s">
        <v>183</v>
      </c>
      <c r="C129" s="15">
        <v>38</v>
      </c>
      <c r="D129" s="16">
        <v>14</v>
      </c>
      <c r="E129" s="17" t="s">
        <v>336</v>
      </c>
      <c r="F129" s="18">
        <v>7.0000000000000007E-2</v>
      </c>
      <c r="G129" s="19"/>
      <c r="H129" s="20"/>
    </row>
    <row r="130" spans="1:8" x14ac:dyDescent="0.25">
      <c r="A130" s="76" t="s">
        <v>115</v>
      </c>
      <c r="B130" s="14" t="s">
        <v>337</v>
      </c>
      <c r="C130" s="15">
        <v>294</v>
      </c>
      <c r="D130" s="16">
        <f>SUM(D124:D129)</f>
        <v>30</v>
      </c>
      <c r="E130" s="17" t="s">
        <v>338</v>
      </c>
      <c r="F130" s="18">
        <v>0.05</v>
      </c>
      <c r="G130" s="19"/>
      <c r="H130" s="20"/>
    </row>
    <row r="131" spans="1:8" x14ac:dyDescent="0.25">
      <c r="A131" s="77" t="s">
        <v>119</v>
      </c>
      <c r="B131" s="25" t="s">
        <v>339</v>
      </c>
      <c r="C131" s="16">
        <v>453</v>
      </c>
      <c r="D131" s="16">
        <f>SUM(D119:D130)</f>
        <v>70</v>
      </c>
      <c r="E131" s="17" t="s">
        <v>340</v>
      </c>
      <c r="F131" s="18">
        <v>0.05</v>
      </c>
      <c r="G131" s="19"/>
    </row>
    <row r="132" spans="1:8" x14ac:dyDescent="0.25">
      <c r="A132" s="76" t="s">
        <v>118</v>
      </c>
      <c r="B132" s="14" t="s">
        <v>341</v>
      </c>
      <c r="C132" s="15">
        <v>350</v>
      </c>
      <c r="D132" s="16">
        <f>SUM(D126:D131)</f>
        <v>123</v>
      </c>
      <c r="E132" s="17" t="s">
        <v>342</v>
      </c>
      <c r="F132" s="18">
        <v>0.09</v>
      </c>
      <c r="G132" s="19"/>
      <c r="H132" s="20"/>
    </row>
    <row r="133" spans="1:8" x14ac:dyDescent="0.25">
      <c r="A133" s="76" t="s">
        <v>122</v>
      </c>
      <c r="B133" s="14" t="s">
        <v>343</v>
      </c>
      <c r="C133" s="15">
        <v>311</v>
      </c>
      <c r="D133" s="16">
        <f>SUM(D126:D132)</f>
        <v>246</v>
      </c>
      <c r="E133" s="17" t="s">
        <v>222</v>
      </c>
      <c r="F133" s="18">
        <v>0.05</v>
      </c>
      <c r="G133" s="19"/>
      <c r="H133" s="20"/>
    </row>
    <row r="134" spans="1:8" x14ac:dyDescent="0.25">
      <c r="A134" s="80"/>
      <c r="B134" s="31"/>
      <c r="C134" s="16">
        <f>SUM(C3:C133)-SUM(C57,C64,C77,C103)</f>
        <v>3236</v>
      </c>
      <c r="D134" s="16">
        <f>SUM(D3:D133)-SUM(D57,D64,D77,D103)</f>
        <v>1474</v>
      </c>
    </row>
  </sheetData>
  <autoFilter ref="A2:J134"/>
  <customSheetViews>
    <customSheetView guid="{44594B27-9C70-41F1-9630-666DBB02377F}" showGridLines="0" showAutoFilter="1" state="hidden">
      <selection activeCell="I132" sqref="I132"/>
      <pageMargins left="0.75" right="0.75" top="1" bottom="1" header="0.5" footer="0.5"/>
      <pageSetup orientation="landscape" r:id="rId1"/>
      <headerFooter alignWithMargins="0"/>
      <autoFilter ref="A2:J134"/>
    </customSheetView>
    <customSheetView guid="{D084C74A-34CE-4171-80D6-1BE5E86C1BB8}" showGridLines="0" showAutoFilter="1" state="hidden">
      <selection activeCell="I132" sqref="I132"/>
      <pageMargins left="0.75" right="0.75" top="1" bottom="1" header="0.5" footer="0.5"/>
      <pageSetup orientation="landscape" r:id="rId2"/>
      <headerFooter alignWithMargins="0"/>
      <autoFilter ref="A2:J134"/>
    </customSheetView>
  </customSheetViews>
  <mergeCells count="1">
    <mergeCell ref="A1:F1"/>
  </mergeCells>
  <pageMargins left="0.75" right="0.75" top="1" bottom="1" header="0.5" footer="0.5"/>
  <pageSetup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SCEP CoverPage</vt:lpstr>
      <vt:lpstr>Assurances</vt:lpstr>
      <vt:lpstr>School Leadership Team</vt:lpstr>
      <vt:lpstr>Overview</vt:lpstr>
      <vt:lpstr>Leading Indicators</vt:lpstr>
      <vt:lpstr>Tenet 2</vt:lpstr>
      <vt:lpstr>Tenet 3</vt:lpstr>
      <vt:lpstr>Tenet 4</vt:lpstr>
      <vt:lpstr>Tenet 5</vt:lpstr>
      <vt:lpstr>Tenet 6</vt:lpstr>
      <vt:lpstr>StatementsofPractice</vt:lpstr>
      <vt:lpstr>SI Set Aside Rates</vt:lpstr>
      <vt:lpstr>Assurances!Print_Area</vt:lpstr>
      <vt:lpstr>'Leading Indicators'!Print_Area</vt:lpstr>
      <vt:lpstr>Overview!Print_Area</vt:lpstr>
      <vt:lpstr>'SCEP CoverPage'!Print_Area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Leadership Team'!Print_Titles</vt:lpstr>
      <vt:lpstr>SIpercent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Matthew, Deasure A</cp:lastModifiedBy>
  <cp:lastPrinted>2019-03-11T16:15:04Z</cp:lastPrinted>
  <dcterms:created xsi:type="dcterms:W3CDTF">2014-01-09T14:13:35Z</dcterms:created>
  <dcterms:modified xsi:type="dcterms:W3CDTF">2019-03-11T17:00:52Z</dcterms:modified>
</cp:coreProperties>
</file>